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caroycuervo-my.sharepoint.com/personal/planeacion_caroycuervo_gov_co/Documents/1. PLA TRD/2024/100.102.21_INSTRUMENTOS_DEL_SISTEMA_INTEGRADO_DE_GESTION/2-MANUALES-SIG/SOLICITUDES-RESPUESTAS-DOCUMENTACION-SIG/003_ENE_SOLICITUD_MEJ/Respuesta/"/>
    </mc:Choice>
  </mc:AlternateContent>
  <xr:revisionPtr revIDLastSave="912" documentId="13_ncr:1_{87F184E3-3788-4015-BB56-5E9D83CD3A11}" xr6:coauthVersionLast="47" xr6:coauthVersionMax="47" xr10:uidLastSave="{4B8BFFD4-E1D4-4B36-985D-96B1F3BF8942}"/>
  <bookViews>
    <workbookView xWindow="-120" yWindow="-120" windowWidth="29040" windowHeight="15720" xr2:uid="{00000000-000D-0000-FFFF-FFFF00000000}"/>
  </bookViews>
  <sheets>
    <sheet name="LMD" sheetId="1" r:id="rId1"/>
    <sheet name="DOC. INTERES" sheetId="4" r:id="rId2"/>
    <sheet name="PLANTILLAS" sheetId="9" r:id="rId3"/>
    <sheet name="CONVENCIONES" sheetId="10" r:id="rId4"/>
    <sheet name="2023" sheetId="3" state="hidden" r:id="rId5"/>
    <sheet name="Semestres" sheetId="6" state="hidden" r:id="rId6"/>
    <sheet name="Doc gestionados 2022" sheetId="5" state="hidden" r:id="rId7"/>
    <sheet name="Doc gestionados 2023" sheetId="8" state="hidden" r:id="rId8"/>
    <sheet name="Listas" sheetId="2" state="hidden" r:id="rId9"/>
  </sheets>
  <definedNames>
    <definedName name="_xlnm._FilterDatabase" localSheetId="6" hidden="1">'Doc gestionados 2022'!$A$1:$J$45</definedName>
    <definedName name="_xlnm._FilterDatabase" localSheetId="7" hidden="1">'Doc gestionados 2023'!$A$1:$J$45</definedName>
    <definedName name="_xlnm._FilterDatabase" localSheetId="1" hidden="1">'DOC. INTERES'!$B$4:$N$23</definedName>
    <definedName name="_xlnm._FilterDatabase" localSheetId="0" hidden="1">LMD!$A$2:$S$218</definedName>
    <definedName name="_xlnm._FilterDatabase" localSheetId="2" hidden="1">PLANTILLAS!$B$4:$N$16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8" i="1" l="1"/>
  <c r="H217" i="1"/>
  <c r="H216" i="1"/>
  <c r="H215" i="1"/>
  <c r="H214" i="1"/>
  <c r="H213" i="1"/>
  <c r="H212" i="1"/>
  <c r="H211" i="1"/>
  <c r="H210" i="1"/>
  <c r="H209" i="1"/>
  <c r="H208" i="1"/>
  <c r="H207" i="1" l="1"/>
  <c r="H206" i="1"/>
  <c r="H134" i="1"/>
  <c r="H54" i="1"/>
  <c r="H67" i="1"/>
  <c r="H65" i="1"/>
  <c r="H66" i="1"/>
  <c r="H202" i="1"/>
  <c r="H205" i="1"/>
  <c r="H204" i="1"/>
  <c r="H203" i="1"/>
  <c r="H201" i="1"/>
  <c r="H200" i="1"/>
  <c r="H115" i="1"/>
  <c r="H199" i="1"/>
  <c r="H62" i="1"/>
  <c r="H198" i="1"/>
  <c r="H197" i="1"/>
  <c r="H196" i="1"/>
  <c r="H195" i="1"/>
  <c r="H110" i="1"/>
  <c r="H108" i="1"/>
  <c r="H194" i="1"/>
  <c r="H193" i="1"/>
  <c r="H192" i="1"/>
  <c r="H130" i="1"/>
  <c r="H74" i="1"/>
  <c r="H31" i="1"/>
  <c r="H191" i="1"/>
  <c r="H190" i="1"/>
  <c r="H189" i="1"/>
  <c r="H188" i="1"/>
  <c r="H187" i="1"/>
  <c r="H186" i="1"/>
  <c r="H185" i="1"/>
  <c r="H184" i="1"/>
  <c r="H183" i="1"/>
  <c r="H182" i="1"/>
  <c r="H181" i="1"/>
  <c r="H142" i="1"/>
  <c r="H146" i="1"/>
  <c r="H180" i="1"/>
  <c r="H179" i="1"/>
  <c r="H178" i="1"/>
  <c r="H177" i="1"/>
  <c r="H176" i="1"/>
  <c r="H175" i="1"/>
  <c r="H174" i="1"/>
  <c r="H173" i="1"/>
  <c r="H172" i="1"/>
  <c r="H171" i="1"/>
  <c r="H170" i="1"/>
  <c r="H169" i="1"/>
  <c r="H168" i="1"/>
  <c r="H18" i="1"/>
  <c r="H112" i="1"/>
  <c r="H144" i="1"/>
  <c r="H167" i="1"/>
  <c r="H166" i="1"/>
  <c r="H165" i="1"/>
  <c r="H164" i="1"/>
  <c r="H163" i="1"/>
  <c r="H162" i="1"/>
  <c r="H161" i="1"/>
  <c r="H160" i="1"/>
  <c r="H129" i="1"/>
  <c r="H159" i="1"/>
  <c r="H158" i="1"/>
  <c r="H157" i="1"/>
  <c r="H156" i="1"/>
  <c r="H155" i="1"/>
  <c r="H35" i="1"/>
  <c r="H103" i="1"/>
  <c r="H154" i="1"/>
  <c r="H153" i="1"/>
  <c r="H152" i="1"/>
  <c r="H6" i="1"/>
  <c r="H151" i="1"/>
  <c r="H150" i="1"/>
  <c r="H149" i="1"/>
  <c r="H148" i="1"/>
  <c r="H147" i="1"/>
  <c r="H145" i="1"/>
  <c r="H143" i="1"/>
  <c r="H141" i="1"/>
  <c r="H140" i="1"/>
  <c r="H139" i="1"/>
  <c r="H138" i="1"/>
  <c r="H137" i="1"/>
  <c r="H136" i="1"/>
  <c r="H135" i="1"/>
  <c r="H133" i="1"/>
  <c r="H132" i="1"/>
  <c r="H131" i="1"/>
  <c r="H128" i="1"/>
  <c r="H127" i="1"/>
  <c r="H126" i="1"/>
  <c r="H125" i="1"/>
  <c r="H124" i="1"/>
  <c r="H123" i="1"/>
  <c r="H81" i="1"/>
  <c r="H13" i="1"/>
  <c r="H122" i="1"/>
  <c r="H121" i="1"/>
  <c r="H120" i="1"/>
  <c r="H7" i="1"/>
  <c r="H119" i="1" l="1"/>
  <c r="H118" i="1"/>
  <c r="H9" i="1"/>
  <c r="H117" i="1"/>
  <c r="H116" i="1"/>
  <c r="H19" i="1"/>
  <c r="H24" i="1"/>
  <c r="H114" i="1"/>
  <c r="R15" i="3"/>
  <c r="S15" i="3"/>
  <c r="S14" i="3"/>
  <c r="S13" i="3"/>
  <c r="R14" i="3"/>
  <c r="R13" i="3"/>
  <c r="N15" i="3"/>
  <c r="N14" i="3"/>
  <c r="N13" i="3"/>
  <c r="J15" i="3"/>
  <c r="J14" i="3"/>
  <c r="J13" i="3"/>
  <c r="F15" i="3"/>
  <c r="D21" i="6"/>
  <c r="E21" i="6" s="1"/>
  <c r="C21" i="6"/>
  <c r="B21" i="6"/>
  <c r="E20" i="6"/>
  <c r="E19" i="6"/>
  <c r="E18" i="6"/>
  <c r="E17" i="6"/>
  <c r="E16" i="6"/>
  <c r="E15" i="6"/>
  <c r="E14" i="6"/>
  <c r="H113" i="1"/>
  <c r="H102" i="1"/>
  <c r="H3" i="1"/>
  <c r="H15" i="1"/>
  <c r="H106" i="1"/>
  <c r="H71" i="1"/>
  <c r="H105" i="1"/>
  <c r="H53" i="1"/>
  <c r="H55" i="1"/>
  <c r="H107" i="1"/>
  <c r="H109" i="1"/>
  <c r="H111" i="1"/>
  <c r="H104" i="1"/>
  <c r="F13" i="3"/>
  <c r="E3" i="6"/>
  <c r="E4" i="6"/>
  <c r="E5" i="6"/>
  <c r="E6" i="6"/>
  <c r="E7" i="6"/>
  <c r="E8" i="6"/>
  <c r="E9" i="6"/>
  <c r="C10" i="6"/>
  <c r="D10" i="6"/>
  <c r="B10" i="6"/>
  <c r="E10" i="6" s="1"/>
  <c r="F5" i="3"/>
  <c r="D8" i="3"/>
  <c r="C8" i="3"/>
  <c r="H101" i="1"/>
  <c r="H85" i="1"/>
  <c r="H97" i="1"/>
  <c r="H98" i="1"/>
  <c r="H99" i="1"/>
  <c r="H100" i="1"/>
  <c r="H93" i="1"/>
  <c r="H94" i="1"/>
  <c r="H95" i="1"/>
  <c r="H96" i="1"/>
  <c r="H91" i="1"/>
  <c r="H86" i="1"/>
  <c r="H70" i="1"/>
  <c r="H87" i="1"/>
  <c r="H88" i="1"/>
  <c r="H89" i="1"/>
  <c r="H90" i="1"/>
  <c r="H92" i="1"/>
  <c r="H69" i="1"/>
  <c r="Q15" i="3"/>
  <c r="P15" i="3"/>
  <c r="O15" i="3"/>
  <c r="M15" i="3"/>
  <c r="L15" i="3"/>
  <c r="K15" i="3"/>
  <c r="D15" i="3"/>
  <c r="C15" i="3"/>
  <c r="H84" i="1" l="1"/>
  <c r="H78" i="1"/>
  <c r="H79" i="1"/>
  <c r="H80" i="1"/>
  <c r="H82" i="1"/>
  <c r="H83" i="1"/>
  <c r="H76" i="1"/>
  <c r="H77" i="1"/>
  <c r="H75" i="1" l="1"/>
  <c r="H50" i="1" l="1"/>
  <c r="H58" i="1"/>
  <c r="H61" i="1"/>
  <c r="H73" i="1" l="1"/>
  <c r="H72" i="1"/>
  <c r="H68" i="1"/>
  <c r="F14" i="3" l="1"/>
  <c r="Q8" i="3"/>
  <c r="P8" i="3"/>
  <c r="O8" i="3"/>
  <c r="M8" i="3"/>
  <c r="L8" i="3"/>
  <c r="K8" i="3"/>
  <c r="I8" i="3"/>
  <c r="H8" i="3"/>
  <c r="H15" i="3" s="1"/>
  <c r="G8" i="3"/>
  <c r="G15" i="3" s="1"/>
  <c r="E8" i="3"/>
  <c r="E15" i="3" s="1"/>
  <c r="R7" i="3"/>
  <c r="N7" i="3"/>
  <c r="J7" i="3"/>
  <c r="F7" i="3"/>
  <c r="R6" i="3"/>
  <c r="N6" i="3"/>
  <c r="J6" i="3"/>
  <c r="F6" i="3"/>
  <c r="F8" i="3" s="1"/>
  <c r="R5" i="3"/>
  <c r="R8" i="3" s="1"/>
  <c r="N5" i="3"/>
  <c r="N8" i="3" s="1"/>
  <c r="J5" i="3"/>
  <c r="S7" i="3" l="1"/>
  <c r="I15" i="3"/>
  <c r="J8" i="3"/>
  <c r="S5" i="3"/>
  <c r="S6" i="3"/>
  <c r="S8" i="3" l="1"/>
  <c r="H47" i="1"/>
  <c r="H25" i="1"/>
  <c r="H16" i="1" l="1"/>
  <c r="H63" i="1" l="1"/>
  <c r="H60" i="1" l="1"/>
  <c r="H34" i="1" l="1"/>
  <c r="H33" i="1" l="1"/>
  <c r="H32" i="1"/>
  <c r="H57" i="1" l="1"/>
  <c r="H44" i="1" l="1"/>
  <c r="H49" i="1" l="1"/>
  <c r="H29" i="1" l="1"/>
  <c r="H28" i="1" l="1"/>
  <c r="H64" i="1"/>
  <c r="H14" i="1"/>
  <c r="H48" i="1"/>
  <c r="H43" i="1"/>
  <c r="H8" i="1"/>
  <c r="H51" i="1"/>
  <c r="H20" i="1"/>
  <c r="H17" i="1"/>
  <c r="H52" i="1"/>
  <c r="H12" i="1"/>
  <c r="H36" i="1"/>
  <c r="H39" i="1"/>
  <c r="H21" i="1"/>
  <c r="H4" i="1"/>
  <c r="H37" i="1"/>
  <c r="H38" i="1"/>
  <c r="H10" i="1"/>
  <c r="H41" i="1"/>
  <c r="H23" i="1"/>
  <c r="H26" i="1"/>
  <c r="H27" i="1"/>
  <c r="H42" i="1"/>
  <c r="H40" i="1"/>
  <c r="H22" i="1"/>
  <c r="H11" i="1"/>
  <c r="H5" i="1"/>
  <c r="H30" i="1" l="1"/>
  <c r="H46" i="1"/>
  <c r="H56" i="1"/>
  <c r="H59" i="1"/>
  <c r="H45" i="1"/>
</calcChain>
</file>

<file path=xl/sharedStrings.xml><?xml version="1.0" encoding="utf-8"?>
<sst xmlns="http://schemas.openxmlformats.org/spreadsheetml/2006/main" count="3673" uniqueCount="898">
  <si>
    <t>LISTADO MAESTRO DE DOCUMENTOS</t>
  </si>
  <si>
    <t>Código: MEJ-F-01
Versión: 1
Fecha: 24/11/2020</t>
  </si>
  <si>
    <t>TIPO DE PROCESO</t>
  </si>
  <si>
    <t>PROCESO</t>
  </si>
  <si>
    <t>Verbo clave del proceso</t>
  </si>
  <si>
    <t>TIPO DE DOCUMENTO</t>
  </si>
  <si>
    <t>Sigla del documento</t>
  </si>
  <si>
    <t>Consecutivo</t>
  </si>
  <si>
    <t>Nombre</t>
  </si>
  <si>
    <t>FECHA DE APROBACIÓN</t>
  </si>
  <si>
    <t>FECHA DE ACTUALIZACIÓN</t>
  </si>
  <si>
    <t>Elaborado por:</t>
  </si>
  <si>
    <t>Revisado por:</t>
  </si>
  <si>
    <t>Aprobado por:</t>
  </si>
  <si>
    <t>Descripción del cambio</t>
  </si>
  <si>
    <t xml:space="preserve">RESPONSABLE </t>
  </si>
  <si>
    <t>Lugar Ej: archivo x, estante y, etc., o ruta si está en pagina web</t>
  </si>
  <si>
    <t>MEDIO (Físico O MAGNÉTICO)</t>
  </si>
  <si>
    <t>Apoyo</t>
  </si>
  <si>
    <t>Información Y Comunicación</t>
  </si>
  <si>
    <t>COM</t>
  </si>
  <si>
    <t>Formato</t>
  </si>
  <si>
    <t>F</t>
  </si>
  <si>
    <t>Apertura de buzones físicos de PQRSD</t>
  </si>
  <si>
    <t>Marisol Montoya Sánchez -Auxiliar administrativo</t>
  </si>
  <si>
    <t>Andrés Coy Rodríguez - Coordinador Gestión Documental</t>
  </si>
  <si>
    <t>Cristian Armando Velandia Mora - Coordinador Grupo de Planeación</t>
  </si>
  <si>
    <t xml:space="preserve">se requiere crear este documento con el fin de  Revisar las peticiones, quejas, reclamos, sugerencias y denuncias (PQRSD) entregadas por la ciudadanía a través de los buzones físicos de sugerencias ubicados en las tres sedes del Instituto Caro y Cuervo.
Para proceder con su trámite, dando una oportuna respuesta en los términos establecidos en la normatividad vigente. </t>
  </si>
  <si>
    <t>Grupo de planeación</t>
  </si>
  <si>
    <t>COMPUTADOR DEL ÁREA, ARCHIVO DEL SIG, PAGINA WEB</t>
  </si>
  <si>
    <t>MAGNÉTICO</t>
  </si>
  <si>
    <t xml:space="preserve">Formato PQRSD  </t>
  </si>
  <si>
    <t>Se requiere crear este formato con el fin de  estandarizar los lineamientos del Manual de servicio al ciudadano y el procedimiento de Gestión de PQRSD</t>
  </si>
  <si>
    <t>Formato de solicitud de publicaciones en la web</t>
  </si>
  <si>
    <t>Carol Torres Ávila Contratista Web master</t>
  </si>
  <si>
    <t>Claudia Hurtado Contratista - Líder de comunicaciones y prensa</t>
  </si>
  <si>
    <t>Se crea la guía que establece las orientaciones para diligenciar correctamente el Formato de Solicitud de Publicaciones en la Web.</t>
  </si>
  <si>
    <t>SUBDIRECCIÓN ACADÉMICA - Equipo de comunicaciones y prensa</t>
  </si>
  <si>
    <t>Guía</t>
  </si>
  <si>
    <t>G</t>
  </si>
  <si>
    <t>Guía gestión de documentos digitales 2020 - 2021</t>
  </si>
  <si>
    <t>Heilin Guarnizo Rodríguez
Contratista-
Oficial de seguridad de la información</t>
  </si>
  <si>
    <t>Cristian Velandia Mora
Coordinador grupo de planeación
Lida Viviana Pineda
Coordinadora Grupo de las TIC
Andrés Coy
Coordinador grupo de gestión documental</t>
  </si>
  <si>
    <t>Héctor Cadavid Villa
Subdirector Administrativo y Financiero</t>
  </si>
  <si>
    <t>Se crea la versión inicial del documento que permite dar línea a la creación, administración y salvaguarda de los documentos e información producida y recibida en las dependencias, desde una cuenta de usuario para los servicios ofrecidos por office 365.</t>
  </si>
  <si>
    <t>Grupo de Gestión Documental</t>
  </si>
  <si>
    <t>Guía para la identificación, registro, calificación y valoración de los activos de información</t>
  </si>
  <si>
    <t>Jorge Sanabria - Contratista Oficial en seguridad de la información</t>
  </si>
  <si>
    <t>Cristian Velandia – Coordinador de grupo planeación
Andrés Coy - Coordinador de grupo gestión documental</t>
  </si>
  <si>
    <t>Heilin Guarnizo – Coordinadora de grupo TIC</t>
  </si>
  <si>
    <t>Actualización a nueva plantilla del SIG, se articula con las TRD.
Plantilla con anterior formato ubicada en: TIC-G-02 guía gestión activos de información</t>
  </si>
  <si>
    <t>Grupo de las TIC</t>
  </si>
  <si>
    <t>Guía de uso del formato de solicitud de publicaciones en la web (www.caroycuervo.gov.co)</t>
  </si>
  <si>
    <t>Procedimiento</t>
  </si>
  <si>
    <t>P</t>
  </si>
  <si>
    <t>Gestión de peticiones, quejas, reclamos, sugerencias y denuncias (PQRSD)</t>
  </si>
  <si>
    <t>Se crea el procedimiento de acuerdo a la actualización del Modelo de Operación por Procesos, articulando lo desarrollado en el documento denominado: SCI-PD-01 GESTIÓN DE PETICIONES, QUEJAS, RECLAMOS, SUGERENCIAS Y DENUNCIAS</t>
  </si>
  <si>
    <t>Estratégico</t>
  </si>
  <si>
    <t>Gestión Del Talento Humano</t>
  </si>
  <si>
    <t>DES</t>
  </si>
  <si>
    <t>Guía protocolo de bioseguridad interno por COVID - 19</t>
  </si>
  <si>
    <t>Jenny Paola León Martínez - Profesional encargado del Sistema de Gestión de seguridad y salud en el trabajo</t>
  </si>
  <si>
    <t xml:space="preserve">Liliana Jeannette Montoya Talero -
Coordinadora grupo Talento Humano.
William Javier Rodríguez Salcedo- Asesor legal
</t>
  </si>
  <si>
    <t>Carmen Millán - Directora General
Cristian Armando Velandia -
Subdirector Administrativo y Financiero (E)</t>
  </si>
  <si>
    <t>Se actualiza el protocolo de bioseguridad interno por COVID – 19 y se realiza su gestión para que adopte la tipología documental de guía de acuerdo al SIG del ICC</t>
  </si>
  <si>
    <t>Grupo de Talento Humano</t>
  </si>
  <si>
    <t>Liliana Jeannette
Montoya Talero -
Coordinadora grupo
Talento Humano</t>
  </si>
  <si>
    <t>Héctor Alejandro
Cadavid Villa -
Subdirector
Administrativo y
Financiero</t>
  </si>
  <si>
    <t>Se actualizó la guía de acuerdo con la Resolución
777 de 2021 de Minsalud, se eliminaron las normas derogadas y se actualizaron las definiciones, asimismo se agregó el numeral 7.11, que corresponde a las medidas de  autocuidado y cuidado de salud metal que debe tener el personal, en el numeral 9 se agregó “Medidas para eventos públicos o privados”</t>
  </si>
  <si>
    <t>Se modifica el numeral 2.7.
Se elimina el numeral 3.19 Modalidad de trabajo, funcionarios y contratistas que trabajarán desde casa. 
Se elimina numeral 3.23 Anexos
Se agregan 3 decretos nuevos del 2021 (1408, 1614 y 1615)
Se agregan 3 nuevas resoluciones del 2021 (1315, 1687 y 1913)
Se agregan 2 nuevas circulares (012 y 014)</t>
  </si>
  <si>
    <t>Desvinculación de personal de planta</t>
  </si>
  <si>
    <t>Julieth Ramírez - Profesional especializado del grupo de Talento Humano
Lida Pineda - Coordinadora del grupo TIC
Auris Mendoza - Coordinadora Grupo Financiera
Andrés Coy - Coordinador Gestión Documental
Rosario Barros - Coordinadora Recursos Físicos
Heilin Guarnizo - Oficial de Seguridad
Luz Clemencia Mejía - Coordinadora de Biblioteca</t>
  </si>
  <si>
    <t>Liliana Montoya Talero - Coordinadora del Grupo de Talento Humano</t>
  </si>
  <si>
    <t xml:space="preserve">Héctor Alejandro Cadavid Villa - Subdirector Administrativo y Financiero </t>
  </si>
  <si>
    <t>Se crea el documento conforme al plan de mejoramiento suscrito con la Contraloría y articulando lo
desarrollado en las versiones del documento denominado: TAH-PD-08 DESVINCULACIÓN DE PERSONAL</t>
  </si>
  <si>
    <t>Direccionamiento Estratégico</t>
  </si>
  <si>
    <t>DIR</t>
  </si>
  <si>
    <t>Estrategia de participación ciudadana en la gestión pública</t>
  </si>
  <si>
    <t>Cristian Armando Velandia Mora
Coordinador Grupo de Planeación</t>
  </si>
  <si>
    <t xml:space="preserve">Creación del documento acorde con los lineamientos del Departamento Administrativo de la Función Pública, para el registro de la información relacionada a la estrategia que da nombre al archivo   </t>
  </si>
  <si>
    <t>Matriz legal</t>
  </si>
  <si>
    <t>William Javier Rodríguez Salcedo - Contratista - Abogado externo</t>
  </si>
  <si>
    <t>Leydi Juliet Pinzón Cepeda - Coordinadora del Grupo de gestión contractual
Héctor Alejandro Cadavid Villa - Subdirector administrativo y financiero</t>
  </si>
  <si>
    <t>Carmen Millán - Directora general</t>
  </si>
  <si>
    <t xml:space="preserve">El documento contiene espacios para diligenciar y conformar la matriz legal del Instituto indicando dependencia, tipo de norma, año de expedición, entidad emisora, denominación de la norma, aspecto que regula y enlace de consulta. </t>
  </si>
  <si>
    <t>DIRECCIÓN GENERAL - Asesoría Jurídica</t>
  </si>
  <si>
    <t>Declaración de un posible caso de recusación o impedimento de servidores públicos o contratistas</t>
  </si>
  <si>
    <t>William Javier Rodríguez Salcedo - Asesor jurídico externo</t>
  </si>
  <si>
    <t>Integrantes - Equipo de integridad</t>
  </si>
  <si>
    <t>Dirección General</t>
  </si>
  <si>
    <t>El documento contiene el formato que permite expresar a la entidad la existencia de posibles casos de conflictos de intereses o recusaciones de funcionarios y contratistas del Instituto que puedan afectar el desarrollo de la administración.</t>
  </si>
  <si>
    <t>Formato Plan de Acción</t>
  </si>
  <si>
    <t>Diana Carolina Ramírez García -  Profesional Grupo de planeación</t>
  </si>
  <si>
    <t>Cristian Armando Velandia Mora -Coordinador grupo Planeación</t>
  </si>
  <si>
    <t>Creación del formato de acuerdo a las nuevas disposiciones del SIG y a la inclusión del instructivo dentro del mismo documento</t>
  </si>
  <si>
    <t>Ajustes Plan de Acción Institucional</t>
  </si>
  <si>
    <t>Cristian Armando Velandia Mora - Coordinador grupo Planeación</t>
  </si>
  <si>
    <t>Creación del formato en el proceso de direccionamiento estratégico debido a la actualización del procedimiento que lo incorpora</t>
  </si>
  <si>
    <t>Solicitud Plan Anual de Adquisiciones</t>
  </si>
  <si>
    <t>Ajustes Plan Anual de Adquisiciones</t>
  </si>
  <si>
    <t xml:space="preserve">Creación el formato de acuerdo a las nuevas disposiciones del SIG, a la inclusión del instructivo dentro del mismo documento y a la articulación con el contra crédito	</t>
  </si>
  <si>
    <t>Guía metodológica administración riesgos de corrupción</t>
  </si>
  <si>
    <t>Camilo Andrés Rodríguez
Contratista Sistema Integrado de Gestión</t>
  </si>
  <si>
    <t>Comité Institucional de Coordinación de control interno</t>
  </si>
  <si>
    <t>Se crea el documento para articular los lineamientos para el análisis de riesgos de fraude y corrupción</t>
  </si>
  <si>
    <t>Guía metodológica para la gestión de riesgos de seguridad digital</t>
  </si>
  <si>
    <t>Heilin Guarnizo Rodríguez
Contratista- oficial de seguridad de la información</t>
  </si>
  <si>
    <t>Cristian Velandia Mora
Coordinador del grupo de planeación</t>
  </si>
  <si>
    <t>Se crea la guía de acuerdo con la actualización del Modelo de Operación por Procesos del ICC, articulando lo desarrollado en las versiones del documento denominado: TIC-G-03
GUÍA METODOLÓGICA PARA LA DE RIESGOS DE SEGURIDAD DIGITAL</t>
  </si>
  <si>
    <t>Manual</t>
  </si>
  <si>
    <t>M</t>
  </si>
  <si>
    <t>Manual administración del riesgo</t>
  </si>
  <si>
    <t>Daniel Quilaguy Bernal 
Jefe de control interno</t>
  </si>
  <si>
    <t>Se realiza la creación del documento teniendo en cuenta la guía emitida por el DAFP en diciembre de 2020 y articulando lo desarrollado en las versiones del documento denominado: ORG-M-02 MANUAL ADMINISTRACIÓN DEL RIESGO</t>
  </si>
  <si>
    <t>Unidad de Control Interno</t>
  </si>
  <si>
    <t>Manual de políticas de seguridad y privacidad de la información</t>
  </si>
  <si>
    <t>Cristian Velandia
Coordinador del grupo de Planeación</t>
  </si>
  <si>
    <t>Comité Institucional de Gestión y Desempeño</t>
  </si>
  <si>
    <t>Inclusión de la política denominada “5.2.1 gestión de proyectos”
Se actualiza la política 5.3.3 terminación y cambio del empleo
Se actualiza la política 5.10.2.1 correo electrónico 
Se articula lo desarrollado en las versiones del documento denominado: ORG-M-04 MANUAL DE POLÍTICAS DE SEGURIDAD Y PRIVACIDAD DE LA INFORMACIÓN</t>
  </si>
  <si>
    <t>Manual política para el tratamiento de datos personales</t>
  </si>
  <si>
    <t>Heilin Hattyn Guarnizo Rodríguez – Contratista oficial de seguridad de la información
William Javier Rodríguez – Contratista Asesor Jurídico Externo</t>
  </si>
  <si>
    <t>Lida Viviana Pineda Rodríguez – Coordinadora Grupo TIC
Cristian Armando Velandia – Coordinador Grupo de Planeación</t>
  </si>
  <si>
    <t>Se crea el documento contemplando:
1- ¿Cómo adquiere el Instituto los datos personales de los usuarios?
2- Los datos personales que almacena y administra el Instituto por tipo de usuario.
Se actualizan y complementan:
3- Las finalidades por las cuales se recolectan datos personales de la Entidad
4- Forma de obtención y tiempo de vigencia de la autorización de tratamiento proporcionada por los titulares.
Se articula lo desarrollado en las versiones del documento denominado: Resolución 0014 del 2019</t>
  </si>
  <si>
    <t>Manual de contratación</t>
  </si>
  <si>
    <t>Leydi Juliet Pinzón Cepeda
Coordinadora de Grupo de Gestión Contractual
Chari Mariam Ortega Ávila 
Profesional Especializado
Grupo de Gestión Contractual
Lina Fernanda Rocha Quiroga
Contratista - Asesora Jurídica</t>
  </si>
  <si>
    <t>Héctor Alejandro Cadavid Villa
Subdirector administrativo y financiero</t>
  </si>
  <si>
    <t>Comité Institucional de Gestión y Desempeño No.4 2021</t>
  </si>
  <si>
    <t>Se crea el manual de contratación de la entidad teniendo en cuenta los últimos cambios normativos, procedimentales relacionados en el normograma de la entidad y articulando lo desarrollado en las versiones del documento denominado: ADQ-M-01
MANUAL DE GESTIÓN CONTRACTUAL</t>
  </si>
  <si>
    <t>Grupo de Gestión Contractual</t>
  </si>
  <si>
    <t>Manual de servicio al ciudadano</t>
  </si>
  <si>
    <t>Marisol Montoya 
Auxiliar Administrativa
Cristian Armando Velandia Mora
Coordinador grupo Planeación</t>
  </si>
  <si>
    <t>Cristian Armando Velandia Mora
Coordinador grupo Planeación</t>
  </si>
  <si>
    <t xml:space="preserve">Se crea nueva versión del Manual de servicio al ciudadano del Instituto Caro y Cuervo </t>
  </si>
  <si>
    <t>Manual Estatuto de Auditoría Interna incluye el Código de Ética de la actividad de Auditoría Interna</t>
  </si>
  <si>
    <t>Myriam Yaneth Páez Páez - Profesional Especializado</t>
  </si>
  <si>
    <t>José Daniel Quilaguy Bernal - Jefe Unidad de Control Interno</t>
  </si>
  <si>
    <t>Comité Institucional de Coordinación de Control Interno</t>
  </si>
  <si>
    <t>El documento Manual Estatuto de Auditoría Interna fue creado en versión 1, Código: SEV-M-01 del 30/04/2018. Bajo el modelo de operación vigente en el ICC, este nuevo documento incorpora actualizaciones frente al marco internacional para el ejercicio de la auditoría interna.</t>
  </si>
  <si>
    <t>Manual de investigación</t>
  </si>
  <si>
    <t>Julio Bernal - Coordinador Grupo de Investigación</t>
  </si>
  <si>
    <t>Comité de Investigación</t>
  </si>
  <si>
    <t>Creación del documento donde se precisa cómo se concibe la investigación en el ICC y cuáles son los lineamientos generales para su realización.</t>
  </si>
  <si>
    <t>Grupo de Investigación</t>
  </si>
  <si>
    <t>Actualización y gestión de la matriz legal</t>
  </si>
  <si>
    <t xml:space="preserve">Se crea el procedimiento que contiene las etapas que deben seguir las aras, abogados de la entidad y demás actores en la revisión y actualización de la matriz legal del Instituto revisando los tipo de norma, año de expedición, entidad emisora, denominación de la norma, aspecto que regula y enlace de consulta. </t>
  </si>
  <si>
    <t>Conflictos de intereses o recusaciones de funcionarios y contratistas</t>
  </si>
  <si>
    <t>William Javier Rodríguez Salcedo
Asesor jurídico externo</t>
  </si>
  <si>
    <t>Desarrollo del procedimiento para el conocimiento y resolución del conflicto de intereses en la entidad</t>
  </si>
  <si>
    <t xml:space="preserve">DIRECCIÓN GENERAL </t>
  </si>
  <si>
    <t>Formulación, ajustes y seguimiento del Plan de Acción Institucional</t>
  </si>
  <si>
    <t>Se crea el procedimiento de acuerdo con la actualización del Modelo de Operación por Procesos del ICC, articulando lo desarrollado en las versiones anteriores del documento denominado: PLA-PD-02 FORMULACIÓN, APROBACIÓN Y EJECUCIÓN DEL PLAN DE ACCIÓN INSTITUCIONAL</t>
  </si>
  <si>
    <t>Formulación y seguimiento del Plan Anual de Adquisiciones</t>
  </si>
  <si>
    <t xml:space="preserve">Creación del procedimiento de acuerdo a las nuevas disposiciones del SIG y con las actividades que se desarrollan en el marco de la formulación del Plan Anual de Adquisiciones y su respectiva publicación y ajustes	</t>
  </si>
  <si>
    <t>Misional</t>
  </si>
  <si>
    <t>Formación</t>
  </si>
  <si>
    <t>FOR</t>
  </si>
  <si>
    <t>Evaluación Periódica de Pasantía Maestría en Estudios Editoriales (MEE)</t>
  </si>
  <si>
    <t>Luz Elena Rodríguez Ariza- Profesional Especializado FSAB</t>
  </si>
  <si>
    <t>Juan David Murillo Sandoval - Coordinador de la Maestría en Estudios Editoriales</t>
  </si>
  <si>
    <t>María Ofelia Ros Matturro - Decana FSAB</t>
  </si>
  <si>
    <t>Este formato de evaluación periódica busca dar un seguimiento sostenido al desarrollo de las pasantías. Debe ser diligenciado por el tutor de pasantías mínimo dos veces en el semestre (mes 1 y mes 3 de las pasantías) en reunión con el estudiante pasante y el supervisor editorial o líder del proyecto de investigación que le acoge. Articulando lo desarrollado en las versiones del documento denominado: FOR-F-12
EVALUACIÓN PERIÓDICA DE PASANTÍAS EDITORIALES MAESTRÍA EN ESTUDIOS EDITORIALES (MEE)</t>
  </si>
  <si>
    <t>Facultad Seminario Andrés Bello</t>
  </si>
  <si>
    <t>Guía de pasantías Maestría en Estudios Editoriales</t>
  </si>
  <si>
    <t>Se crea el documento con el propósito de informar a los estudiantes de la Maestría en Estudios Editoriales sobre los requisitos para graduarse en la modalidad pasantía, distinguiendo además las dos opciones de pasantía posibles: 1) investigación y 2) editorial.  La guía orienta asimismo la presentación de dos informes por parte del estudiante al tutor de las pasantías, proceso que permite a los estudiantes optar por alguno de los énfasis de la Maestría: investigación o profundización. Articulando lo desarrollado en las versiones del documento denominado: FOR-G-03
GUÍA INFORME DE PASANTIAS EDITORIALES</t>
  </si>
  <si>
    <t>Mejoramiento Continuo</t>
  </si>
  <si>
    <t>MEJ</t>
  </si>
  <si>
    <t>Listado maestro de documentos</t>
  </si>
  <si>
    <t>Cristian Armando Velandia - Coordinador Grupo de Planeación</t>
  </si>
  <si>
    <t>Rosario Rizo - Subdirectora Administrativa y Financiera</t>
  </si>
  <si>
    <t>Carmen Millán - Directora General</t>
  </si>
  <si>
    <t>Se crea el formato como herramienta para registrar la información pertinente de los documentos que integran el SIG</t>
  </si>
  <si>
    <t>Matriz identificación de procesos</t>
  </si>
  <si>
    <t>Se crea el formato como herramienta para documentar la información pertinente para la caracterización de los procesos y poder actualizarla de manera permanente.</t>
  </si>
  <si>
    <t>Cristian Armando Velandia Mora - Coordinador Grupo de planeación</t>
  </si>
  <si>
    <t>Se crea el formato articulado a la actualización del Modelo de Operación por Procesos del ICC, se tiene en cuenta lo desarrollado en las versiones del documento denominado: PLA-F-05 AJUSTES PLAN DE ACCIÓN.
El documento se inactivó toda vez que se gestionó su uso a partir del formato con el código DIR-F-5</t>
  </si>
  <si>
    <t>Ajustes al Plan Anticorrupción y de Atención al Ciudadano</t>
  </si>
  <si>
    <t>Se crea el formato articulado a la actualización del Modelo de Operación por Procesos del ICC</t>
  </si>
  <si>
    <t>Solicitud gestión de documentos</t>
  </si>
  <si>
    <t>Se crea el formato para dar gestión a los documentos del SIG del ICC y se articule con la actualización del Modelo de Operación por Procesos para ser desplegado en la entidad</t>
  </si>
  <si>
    <t>Se incluyó en la fila 8 "Dependencia/ Grupo Responsable"
Se ajustó el listado desplegable del tipo de documento incluyendo categorías documentales
Se incluyen las filas 15 y 16 la revisión metodológica tanto del gestor designado como del Grupo de planeación 
Se incluyen las filas 17 y 18 las explicaciones de las revisiones metodológicas
Se incluye la fila 19 la Evidencia de la aprobación - Actor principal
Se incluye la fila 20 la Fecha de la aprobación - Actor principal</t>
  </si>
  <si>
    <t>Acta de reunión</t>
  </si>
  <si>
    <t>Se crea el formato  de acuerdo con la actualización del Modelo de Operación por Procesos del ICC, articulando lo desarrollado en las versiones del documento denominado: ORG-F-01 ACTA DE REUNIÓN</t>
  </si>
  <si>
    <t>Plan de mejoramiento por procesos</t>
  </si>
  <si>
    <t>Camilo Andrés Rodríguez Díaz - Contratista - Sistema Integrado de Gestión</t>
  </si>
  <si>
    <t>Juan Manuel Espinosa - Subdirector académico
Héctor Cadavid - Subdirector Administrativo y Financiero
Ofelia Ros Matturro - Decana FSAB</t>
  </si>
  <si>
    <t>Cristian Armando Velandia Mora 
Coordinador grupo de planeación</t>
  </si>
  <si>
    <t>Se crea el procedimiento de acuerdo a la actualización del Modelo de Operación por Procesos, articulando lo desarrollado en el documento denominado: 
SEV-F-01 PLAN DE MEJORAMIENTO POR PROCESOS</t>
  </si>
  <si>
    <t>Matriz plan de mejoramiento por procesos</t>
  </si>
  <si>
    <t>Juan Manuel Espinosa - Subdirector académico
Héctor Cadavid - Subdirector Administrativo y Financiero
Ofelia Ros Matturro - Decana FSAB
Cristian Armando Velandia Mora - Coordinador grupo de planeación</t>
  </si>
  <si>
    <t xml:space="preserve">Comité Institucional de Gestión y Desempeño </t>
  </si>
  <si>
    <t>Se actualiza el formato: matriz para el registro, gestión y control de los planes de mejoramiento del ICC, en un solo instrumento que permita mejorar la gestión de las acciones correctivas y de mejora.</t>
  </si>
  <si>
    <t>Estefania Benítez Hernández - Auxiliar Administrativo Grupo de Planeación</t>
  </si>
  <si>
    <t>Camilo Andrés Rodríguez Díaz - Contratista Grupo de Planeación</t>
  </si>
  <si>
    <t>Se actualiza el formato MEJ-F-7 en su versión 3, incluyendo a las hojas de acciones abiertas y cerradas, la columna F sobre el "Criterio de evaluación" con un mensaje de entrada explicativo, en atención a la solicitud realizada por la Unidad de Control Interno y se adiciona la opción de "Responsable de cada acción" en las listas desplegables de la columna AA de Dependencia, por petición del Subdirector Administrativo y Financiero. Así mismo, se coloca un mensaje de entrada en la columna G donde se relacionan documentos normativos de referencia para los criterios o condiciones de calidad institucional y/o de programas y se añade un cuadro para el registro de las versiones y ajustes de la matriz consolidada, en la hoja de control de cambios.</t>
  </si>
  <si>
    <t>Guía para elaboración y control de documentos</t>
  </si>
  <si>
    <t>Se crea la guía ajustando la pirámide documental, las condiciones generales para la elaboración de documentos; la estructura de los manuales y reglamentos, se actualizan los esquemas para documentar la información de la caracterización de procesos; con la actualización de este documento se da alcance a la actualización del Modelo de Operación por Procesos para ser desplegado en la entidad.</t>
  </si>
  <si>
    <t>Camilo Andrés Rodríguez - Contratista - Sistema Integrado de Gestión</t>
  </si>
  <si>
    <t>Lida Viviana Pineda – Coordinadora Grupo de Tecnologías De La Información</t>
  </si>
  <si>
    <t>Se actualiza la guía: incluyendo tablas de referencia, se actualizan los cabezotes, se incluye el logo institucional vigente, se ajusta manejo de puntos de control; se incluyen  pautas generales para la elaboración de documentos en particular el manejo a la accesibilidad de los documentos del SIG</t>
  </si>
  <si>
    <t>Se actualizó el logo de la entidad en la Figura 6 Encabezado de formatos,  se revisaron y corrigieron los errores de accesibilidad, se incluyeron las tablas: Tabla 2. Responsabilidades gestión documentos, Tabla 3. Siglas acciones documentos, Tabla 4. Tiempo de documentos, se ajustó la Tabla 5. Figuras diagrama de flujo.</t>
  </si>
  <si>
    <t>Elaboración y control de documentos</t>
  </si>
  <si>
    <t>Se ajusta el flujograma atendiendo las instrucciones de los símbolos
Se ajusta la condición general m 
Se incluye los responsables “Gestores SIG”
Se complementan las notas aclaratorias de las actividades del procedimiento</t>
  </si>
  <si>
    <t>Procedimiento administración riesgo</t>
  </si>
  <si>
    <t>Segunda Línea de Control</t>
  </si>
  <si>
    <t xml:space="preserve">Se incluye la condición general “h”
Se ajusta la actividad número 25 incluyendo, cuentas de correo electrónico para cada uno de los sistemas que integran el SIG
Se realizan ajustes al flujograma </t>
  </si>
  <si>
    <t>Desarrollo planes mejoramiento</t>
  </si>
  <si>
    <t>Camilo Andrés Rodríguez Díaz - Contratista - Sistema Integrado de Gestión
Diana Carolina Navarrete - Contratista - Aseguramiento de la calidad</t>
  </si>
  <si>
    <t xml:space="preserve">Se ajustan las condiciones generales 
Se ajustaron términos y definiciones
Se ajustó la interacción y flujo de actividades
Se ajustó la alineación con los requerimientos del Decreto 1330 de 2019 y el Acuerdo CESU de 2020, en el marco de la cultura de autoevaluación </t>
  </si>
  <si>
    <t>Evaluación</t>
  </si>
  <si>
    <t>Evaluación Independiente</t>
  </si>
  <si>
    <t>EVA</t>
  </si>
  <si>
    <t>Auditoría interna de gestión</t>
  </si>
  <si>
    <t>Luz Mary Santafé Cifuentes - Profesional especializado Unidad de Control Interno</t>
  </si>
  <si>
    <t>José Daniel Quilaguy Bernal - Profesional especializado - Jefe de control interno
Cristian Armando Velandia Mora - Profesional especializado - Coordinador de grupo de Planeación</t>
  </si>
  <si>
    <t>José Daniel Quilaguy Bernal - Profesional especializado - Jefe de control interno</t>
  </si>
  <si>
    <t xml:space="preserve">Se crea el procedimiento de acuerdo con la actualización del Modelo de Operación por Procesos del ICC, articulando lo desarrollado en las versiones del documento denominado: SEV-PD-01 Procedimiento Auditoría Interna de Gestión; versión 5 del 03/05/2018. Se ajusta en el alcance, se modifican a infinitivo los verbos que encabezan cada actividad a realizar dentro de la secuencia del procedimiento, complementos en algunos de los conceptos del glosario, según corresponde e inclusión de actividades relacionadas con el desarrollo del plan de mejoramiento. </t>
  </si>
  <si>
    <t>Investigación</t>
  </si>
  <si>
    <t>INV</t>
  </si>
  <si>
    <t>Gestión de la Investigación</t>
  </si>
  <si>
    <t>Mariana Jaramillo Fonseca  -Contratista Subdirección Académica - Grupo de Investigación</t>
  </si>
  <si>
    <t>Julio Alexander Bernal Chávez - Coordinador de Investigación</t>
  </si>
  <si>
    <t>Juan Manuel Espinosa Restrepo - Subdirector Académico</t>
  </si>
  <si>
    <t xml:space="preserve"> Se crea en el nuevo espacio del SIG articulando lo desarrollado en las versiones del documento denominado: INV-PD-01 GESTIÓN DE INVESTIGACIÓN y a su vez se solicita la eliminación de éste en el anterior espacio.</t>
  </si>
  <si>
    <t>Programas de posgrado</t>
  </si>
  <si>
    <t>Carolina Alonso Ardila - Auxiliar administrativa Facultad Seminario Andrés Bello</t>
  </si>
  <si>
    <t>Ofelia Ros Matturro - Decana de la Facultad Seminario Andrés Bello
Viviana Nieto - Coordinadora Maestría en Español como lengua extranjera y segunda lengua
Alejandro Correa - Coordinador Maestría en Lingüística
Luz Marina Rivas - Coordinadora Maestría en Literatura y Cultura
Giuseppe Caputo - Coordinador Maestría en Escritura Creativa
Juan David Murillo - Coordinador Maestría en Estudios Editoriales
Nelson Pinzón - Administrador del Sistema de Gestión Académica
Auris Mendoza - Coordinadora Grupo de Gestión Financiera
Claudia Hurtado - Líder Equipo de Comunicaciones y Prensa</t>
  </si>
  <si>
    <t>Consejo de Facultad</t>
  </si>
  <si>
    <t>Esta versión se crea con base en el documento en formato Word: FOR-PD-01 PROCEDIMIENTO PROGRAMAS DE POSGRADO (versión 7.0). Se incluyen actividades nuevas, cuatro formatos nuevos, los cuales son: Formato autorización publicación de trabajo de grado, Formato Programa de Asignatura, Formato solicitud grabación sesiones de clase, Formato solicitud homologación curso educación continua como maestría, la Guía sistema de gestión académica, cuatro infogramas; Infograma procedimiento de entrega y sustentación de trabajos de grado, Infograma procedimiento para entrega final de trabajos de grado, Infograma procedimiento para proceso de grado e Infograma procedimiento para solicitud de certificados, constancias y otros. Se actualizan el resto de formatos con las nuevas versiones. A partir de esta versión los documentos Maestros de las diferentes maestrías.</t>
  </si>
  <si>
    <t>Alianzas</t>
  </si>
  <si>
    <t>ALI</t>
  </si>
  <si>
    <t>Asesoría en el establecimiento de las relaciones interinstitucionales</t>
  </si>
  <si>
    <t>Jessica Lorena Osorio Correa - Técnico Operativo Equipo de Alianzas</t>
  </si>
  <si>
    <t>Leydi Juliet Pinzón Cepeda - Coordinadora Grupo de Gestión Contractual
María Ofelia Ros Maturro - Decana Facultad Seminario Andrés Bello
Juan Manuel Espinosa Restrepo - Subdirector académico
Héctor Alejandro Cadavid Villa - Subdirector administrativo y financiero</t>
  </si>
  <si>
    <t>Johanna Muñoz Pascagaza - Coordinadora Equipo de Alianzas</t>
  </si>
  <si>
    <t>Se crea el procedimiento de acuerdo con la actualización del Modelo de Operación por Procesos del ICC, articulando lo desarrollado en las versiones del documento denominado: ALI-PD-01 GESTIÓN DE PRODUCTOS INTERINSTITUCIONALES.
El documento establece las actividades necesarias para establecen las relaciones interinstitucionales del ICC, a través de convenios o memorandos de entendimiento.</t>
  </si>
  <si>
    <t>Equipo de Alianzas</t>
  </si>
  <si>
    <t>Se crea el procedimiento articulado a la actualización del Modelo de Operación por Procesos del ICC, articulando lo desarrollado en las versiones del documento denominado: ORG-PD-01 ELABORACIÓN Y CONTROL DE DOCUMENTOS</t>
  </si>
  <si>
    <t xml:space="preserve">Cronograma de auditoría </t>
  </si>
  <si>
    <t>Actualización del documento de acuerdo con la normatividad vigente y atendiendo los criterios metodológicos de forma para los formatos institucionales.
Documento mediante el cual se establecen las condiciones y características en las que se desarrollará la auditoría, incluyendo el alcance, responsables y horarios para la ejecución de las actividades de auditoría.</t>
  </si>
  <si>
    <t>Carta de representación</t>
  </si>
  <si>
    <t>Actualización del documento de acuerdo con la normatividad vigente
Documento a través del cual la entidad auditada manifiesta que pone a disposición del auditor toda la información requerida, en las condiciones de oportunidad y calidad establecidas en el decreto 648 de 2017 art 2.2.21.4.8 Instrumentos para la actividad de auditoría interna.</t>
  </si>
  <si>
    <t>Reglamento</t>
  </si>
  <si>
    <t>R</t>
  </si>
  <si>
    <t>Reglamento de higiene y seguridad industrial</t>
  </si>
  <si>
    <t>Jenny Paola León Martínez - 
 Profesional especializado de talento humano</t>
  </si>
  <si>
    <t xml:space="preserve">Liliana Montoya Talero -Coordinadora de talento humano
Juan Manuel Espinosa -
Subdirector Académica   
Ofelia Ross Maturro -
Decana Facultad Seminario Andrés Bello
Héctor Alejandro Cadavid -
Subdirector administrativo y financiero
</t>
  </si>
  <si>
    <t>Comité Institucional de Gestión y Desempeño. Acta N° 2 de 2022</t>
  </si>
  <si>
    <t xml:space="preserve">Se adopta el reglamento de higiene y seguridad industrial </t>
  </si>
  <si>
    <t>Concepto productos de investigación por parte de la línea de investigación</t>
  </si>
  <si>
    <t>Se crea en el nuevo espacio del SIG articulando lo desarrollado en las versiones del documento denominado: INV-F-05 CONCEPTO PRODUCTO DE INVESTIGACIÓN y a su vez se solicita la eliminación de éste en el anterior espacio.</t>
  </si>
  <si>
    <t>Concepto proyecto de investigación por parte de la línea de investigación</t>
  </si>
  <si>
    <t>Se crea el documento para presentar los proyectos de investigación al comité es necesario que las líneas de investigación avalen la inclusión de dichos proyectos dentro de las líneas, evidenciando así que se ajustan a los intereses investigativos de cada línea de investigación</t>
  </si>
  <si>
    <t>Productos de investigación</t>
  </si>
  <si>
    <t>Se crea el documento  para poder hacer seguimiento al cumplimiento de los productos prometidos en cada proyecto. Este formato también es necesario en el proceso de evaluación de proyectos de investigación en cada vigencia pues allí los equipos evaluadores del comité pueden revisar si el investigador cumplió con lo prometido en el proyecto.</t>
  </si>
  <si>
    <t>Proyecto de investigación</t>
  </si>
  <si>
    <t xml:space="preserve">Se crea en el nuevo espacio del SIG articulando lo desarrollado en las versiones del documento denominado: INV-F-06 FORMATO PROYECTO DE INVESTIGACIÓN </t>
  </si>
  <si>
    <t>Evaluación de proyectos de investigación</t>
  </si>
  <si>
    <t>Se crea en el nuevo espacio del SIG articulando lo desarrollado en las versiones del documento denominado: INV-F-07 EVALUACIÓN DE PROYECTOS DE INVESTIGACIÓN y a su vez se solicita la eliminación de éste en el anterior espacio.</t>
  </si>
  <si>
    <t>Seguimiento trimestral de proyectos de investigación en Excel</t>
  </si>
  <si>
    <t>Se crea el documento para hacer seguimiento de los proyectos de investigación durante cada vigencia se hace necesario un formato donde cada investigador de cuenta de forma trimestral de los avances, cambios, dificultades que se presentan en su proyecto. La información allí consignada permite consolidar un informe de avance de investigación que se envía a planeación cada trimestre</t>
  </si>
  <si>
    <t>Seguimiento trimestral de proyectos de investigación en Word</t>
  </si>
  <si>
    <t>Se crea documento  para hacer seguimiento de los proyectos de investigación durante cada vigencia se hace necesario un formato donde cada investigador de cuenta de forma trimestral de los avances, cambios, dificultades que se presentan en su proyecto. La información allí consignada permite consolidar un informe de avance de investigación que se envía a Planeación cada trimestre.</t>
  </si>
  <si>
    <t>Consentimiento informado</t>
  </si>
  <si>
    <t>Se crea en el nuevo espacio del SIG articulando lo desarrollado en las versiones del documento denominado: INV-F-01 CONSENTIMIENTO INFORMADO y a su vez se solicita la eliminación de éste en el anterior espacio.</t>
  </si>
  <si>
    <t xml:space="preserve">Se actualiza el procedimiento: cambio de plantilla en la cual se ajusta el logo, la accesibilidad del documento, la fuente y ajustes varios de forma. Se incluye la cuenta de correo: calidad@caroycuervo.gov.co como medio oficial para la atención de solicitudes y gestión de respuesta. Se incluyen condiciones generales y se agregan literales de numeración de las condiciones generales. Se ajustan las actividades. </t>
  </si>
  <si>
    <t>Camilo Andrés Rodríguez - Contratista - Sistema Integrado de Gestión
Heilin Guarnizo Rodríguez - Contratista- oficial de seguridad de la información
José Daniel Quilaguy - Jefe Unidad de Control Interno</t>
  </si>
  <si>
    <t>Se cambia completamente para alinear la administración del riesgo con la política de administración del riesgo operativo DIR-M-1 versión 1</t>
  </si>
  <si>
    <t>Guía para el sistema de gestión académica de la Facultad Seminario Andrés Bello del Instituto Caro y Cuervo</t>
  </si>
  <si>
    <t>Carolina Alonso Ardila - Auxiliar Administrativa Facultad Seminario Andrés Bello</t>
  </si>
  <si>
    <t>Nelson Eduardo Pinzón Albornoz - Contratista encargado de la administración del Sistema de Gestión Académica</t>
  </si>
  <si>
    <t>Se crea con el propósito de mostrar a rasgos generales el uso de la Plataforma para Gestión Académica de la Facultad Seminario Andrés Bello con relación al procedimiento de posgrado, ya que no existía un documento con estas características y que cubriera esta necesidad.
Esta guía muestra a rasgos generales el uso de la Plataforma para Gestión Académica de la Facultad Seminario Andrés Bello con relación al Procedimiento de Programas de Posgrado, además de presentar los momentos en la Plataforma que infieren en cada una de las etapas del ciclo de vida del estudiante, desde el momento en que los aspirantes a las diferentes maestrías se inscriben, hasta que reciben su diploma como graduandos</t>
  </si>
  <si>
    <t>Autorización del autor para consulta y publicación electrónica del trabajo de grado</t>
  </si>
  <si>
    <t>María Ofelia Ros Matturro - Decana Facultad Seminario Andrés Bello
Alix María Ardila González - Auxiliar Administrativa Facultad Seminario Andrés Bello</t>
  </si>
  <si>
    <t>Creado con el fin de formalizar el formato ya que se enviaba a los estudiantes como anexo en la guía de entrega de trabajos de grado a través del correo electrónico institucional. 
Documento con el cual los estudiantes que van a graduarse conceden o no la autorización para la publicación de su trabajo de grado en la Biblioteca José Manuel Rivas Sacconi del Instituto Caro y Cuervo, conforme al artículo 30 de la Ley 23 de 1982 y el artículo 11 de la Decisión Andina 351 de 1993; “Los derechos morales sobre el trabajo son propiedad de los autores”.</t>
  </si>
  <si>
    <t>Aval de trabajo de grado</t>
  </si>
  <si>
    <t>María Ofelia Ros Matturro - Decana Facultad Seminario Andrés Bello
Coordinadores de los programas de posgrado</t>
  </si>
  <si>
    <t>Se hace el cambio del encabezado para actualizarlo a los formatos vigentes implementados por el Grupo de Planeación. Se crea en el nuevo espacio del SIG articulando lo desarrollado en las versiones del documento denominado: FOR-F-01 AVAL DE TRABAJO DE GRADO y a su vez se solicita la eliminación de este en el anterior espacio. Este formato se utiliza para que el tutor del trabajo de grado certifique la terminación del trabajo de grado por parte del estudiante para ser remitido a los jurados evaluadores.</t>
  </si>
  <si>
    <t>Aval final de trabajo de grado para trámite de grado</t>
  </si>
  <si>
    <t>Se hace el cambio del encabezado para actualizarlo a los formatos vigentes implementados por el Grupo de Planeación. Se crea en el nuevo espacio del SIG articulando lo desarrollado en las versiones del documento denominado: FOR-F-09 AVAL FINAL DE TRABAJO DE GRADO PARA TRÁMITE DE GRADO y a su vez se solicita la eliminación de este en el anterior espacio. Mediante este formato el tutor avala que el estudiante realizó los cambios solicitados por los jurados durante la sustentación del trabajo de grado.</t>
  </si>
  <si>
    <t>Carta solicitud de grado</t>
  </si>
  <si>
    <t>Se hace el cambio del encabezado para actualizarlo a los formatos vigentes implementados por el Grupo de Planeación. Se crea en el nuevo espacio del SIG articulando lo desarrollado en las versiones del documento denominado: FOR-F-02 CARTA SOLICITUD DE GRADO y a su vez se solicita la eliminación de este en el anterior espacio. Este documento es un requisito para que los estudiantes de las diferentes maestrías, puedan solicitar su grado.</t>
  </si>
  <si>
    <t>Informe tutorías de avance de trabajo de grado</t>
  </si>
  <si>
    <t xml:space="preserve">Se realizan cambios sugeridos en Consejo de Facultad, dada la necesidad de tener una evaluación conjunta entre el tutor y el estudiante y así hacer seguimiento a los avances del trabajo de grado. Adicional,  por la situación de salud pública, el confinamiento y trabajo remoto se han tenido que ajustar varios procesos a la virtualidad, uno de los cuales es el mencionado acá. Se crea en el nuevo espacio del SIG articulando lo desarrollado en las versiones del documento denominado: FOR-F-08 INFORME DE ASESORÍAS AVANCES DE TRABAJO DE GRADO y a su vez se solicita la eliminación de este en el anterior espacio. Se realizaron los siguientes cambios al formato anteriormente existente:
• Se cambia el nombre del formato de Asesorías de avances de trabajos de grado a Tutorías de avances de trabajos de grado.
• Se ajusta la redacción del contexto del formato.
• Se incrementan el número de tutorías de cuatro (4) a seis (6).
• Se reduce a 3 páginas, cada una de las cuales tiene una función específica, siendo la primera para planeación de semestre y cronograma, la segunda para Tutorías de seguimiento de avances de trabajo de grado (esta se puede utilizar las veces que el tutor lo vea necesario hasta un máximo de 4 tutorías) y la tercera para la Evaluación conjunta y cierre del semestre. Cada una de estas páginas presenta una diagramación diferente (forma) y unos requerimientos diferentes dependiendo de la necesidad del tutor (fondo).
* Se incluye un cuadro para diligenciar si la tutoría se realiza de manera presencial o virtual.
Formato utilizado por el tutor en el cual se realiza el seguimiento a los avances de trabajo de grado (de acuerdo a su modalidad) a los estudiantes de los programas de Maestría.
</t>
  </si>
  <si>
    <t>Lista de asistencia a clases</t>
  </si>
  <si>
    <t>María Ofelia Ros Matturro - Decana Facultad Seminario Andrés Bello
Alix María Ardila - Auxiliar Administrativa Facultad Seminario Andrés Bello</t>
  </si>
  <si>
    <t>Se hace el cambio del encabezado para actualizarlo a los formatos vigentes implementados por el Grupo de Planeación. Se crea en el nuevo espacio del SIG articulando lo desarrollado en las versiones del documento denominado: FOR-F-06 LISTA DE ASISTENCIA y a su vez se solicita la eliminación de este en el anterior espacio. Formato utilizado para el control de asistencia a clases.</t>
  </si>
  <si>
    <t>Paz y salvo estudiantil</t>
  </si>
  <si>
    <t>María Ofelia Ros Matturro - Decana Facultad Seminario Andrés Bello
Martica Pinzón - Auxiliar Administrativa Facultad Seminario Andrés Bello</t>
  </si>
  <si>
    <t>Se hace el cambio del encabezado para actualizarlo a los formatos vigentes implementados por el Grupo de Planeación. Se crea en el nuevo espacio del SIG articulando lo desarrollado en las versiones del documento denominado: FOR-F-03 PAZ Y SALVO y a su vez se solicita la eliminación de este en el anterior espacio. Documento que tiene por finalidad confirmar que el estudiante no tenga compromisos o deudas pendientes con el Instituto Caro y Cuervo (Área Financiera, Biblioteca, Recursos Físicos y Facultad Seminario Andrés Bello)</t>
  </si>
  <si>
    <t>Programa de asignatura</t>
  </si>
  <si>
    <t>María Ofelia Ros Matturro - Decana Facultad Seminario Andrés Bello
Carmen Amalia Camacho - Profesional Procesos de Autoevaluación y Aseguramiento de la Calidad</t>
  </si>
  <si>
    <t>Este formato nace por la necesidad de recoger la información con respecto a las expectativas de formación desde la perspectiva e intencionalidad del profesor de las diferentes maestrías. Este formato busca recoger las expectativas de formación desde la perspectiva e intencionalidad del profesor, enmarcada por supuesto en el planteamiento conceptual y estructural (estructura curricular) del programa, el resumen del curso, contenidos del curso, el resultado de los aprendizajes esperados, la metodología y la evaluación de las asignaturas de las diferentes maestrías.</t>
  </si>
  <si>
    <t>Solicitud grabación sesiones de clase</t>
  </si>
  <si>
    <t>Se establece el presente formato para que los estudiantes puedan solicitar las grabaciones de las sesiones de clase en modalidad virtual sincrónica dado que, si se mantiene dicha modalidad en las maestrías o en alguna de ellas, se necesita un registro de dichas solicitudes. Mediante este formato los estudiantes pueden solicitar las grabaciones de las sesiones de clase en modalidad virtual sincrónica, en caso de no poder asistir por circunstancias de fuerza mayor siempre y cuando se cuente con la debida justificación y las evidencias respectivas. En ningún caso la grabación reemplaza la asistencia a clase.</t>
  </si>
  <si>
    <t>Sustentación de trabajo de grado</t>
  </si>
  <si>
    <t>Se hace el cambio del encabezado para actualizarlo a los formatos vigentes implementados por el Grupo de Planeación. Se crea en el nuevo espacio del SIG articulando lo desarrollado en las versiones del documento denominado: FOR-F-07 SUSTENTACIÓN DE TRABAJO DE GRADO y a su vez se solicita la eliminación de este en el anterior espacio. Este formato se utiliza por parte de la coordinación de cada programa de Maestría en el cual recopila los resultados de las evaluaciones de los trabajos de grado y se asigna la nota final la cual permite iniciar el proceso de grado por parte de los estudiantes.</t>
  </si>
  <si>
    <t>Solicitud de homologación curso de educación continua como materia electiva de maestría</t>
  </si>
  <si>
    <t>Se crea con el propósito de proporcionar a la Facultad una herramienta que ayude a identificar y cuantificar las solicitudes de los estudiantes para homologar algún curso de educación continua tomado en el Instituto Caro y Cuervo, como una materia electiva de alguna de las maestrías. Este formato será utilizado cuando un participante de curso de educación continua del Instituto Caro y Cuervo solicite la homologación del curso aprobado como una asignatura electiva de un programa de Maestría y sea aceptada dicha solicitud.</t>
  </si>
  <si>
    <t>Evaluación de trabajo de grado modalidad monografía</t>
  </si>
  <si>
    <t>Dicha modificación se da debido a la diversidad de modalidades de grado que tienen los programas de maestría por lo que se hace necesario elaborar formatos de evaluación de trabajos de grado acordes con las fases y componentes propios de cada modalidad de trabajo de grado. Se crea en el nuevo espacio del SIG articulando lo desarrollado en las versiones del documento denominado: FOR-F-05 EVALUACIÓN DE TRABAJO DE GRADO y a su vez se solicita la eliminación de éste en el anterior espacio.
Se realizaron los siguientes cambios al formato anteriormente existente:
Se incluye una rúbrica
Se incluye valoración cuantitativa de cada indicador 
Se cambian los nombres de los indicadores 
Se incluyen nuevos ítems de valoración del trabajo 
Se incluye un concepto final 
Se pone como opcional la valoración cuantitativa
Formato utilizado por los jurados en el cual emiten el concepto de evaluación de los trabajos de grado presentados por los estudiantes de los programas de Maestría. Dada la diversidad de modalidades de grado de la Facultad Seminario Andrés Bello con las cinco Maestrías en funcionamiento se ve la necesidad de construir formatos de evaluación de trabajos de grado acorde a dichas modalidades: 1. Monografía 2. Artículo de investigación 3. Pasantía editorial 4. Escritura creativa.</t>
  </si>
  <si>
    <t>Evaluación de trabajo de grado modalidad artículo de investigación</t>
  </si>
  <si>
    <t>Dicha modificación se da debido a la diversidad de modalidades de grado que tienen los programas de maestría por lo que se hace necesario elaborar formatos de evaluación de trabajos de grado acordes con las fases y componentes propios de cada modalidad de trabajo de grado. Se crea en el nuevo espacio del SIG articulando lo desarrollado en las versiones del documento denominado: FOR-F-05 EVALUACIÓN DE TRABAJO DE GRADO y a su vez se solicita la eliminación de éste en el anterior espacio.
Se realizaron los siguientes cambios al formato anteriormente existente:
Se incluye una rúbrica.
Se incluye valoración cuantitativa de cada indicador 
Se cambian los nombres de los indicadores 
Se incluyen nuevos ítems de valoración del trabajo 
Se incluye un concepto final 
Se pone como opcional la valoración cuantitativa
Formato utilizado por los jurados en el cual emiten el concepto de evaluación de los trabajos de grado presentados por los estudiantes de los programas de Maestría. Dada la diversidad de modalidades de grado de la Facultad con las cinco Maestrías en funcionamiento se ve la necesidad de construir formatos de evaluación de trabajos de grado acorde a dichas modalidades: 1. Monografía 2. Artículo de investigación 3. Pasantía editorial 4. Escritura creativa.</t>
  </si>
  <si>
    <t>Evaluación de trabajo de grado modalidad pasantía editorial</t>
  </si>
  <si>
    <t>Dicha modificación se da debido a la diversidad de modalidades de grado que tienen los programas de maestría por lo que se hace necesario elaborar formatos de evaluación de trabajos de grado acordes con las fases y componentes propios de cada modalidad de trabajo de grado. Se crea en el nuevo espacio del SIG articulando lo desarrollado en las versiones del documento denominado: FOR-F-05 EVALUACIÓN DE TRABAJO DE GRADO y a su vez se solicita la eliminación de este en el anterior espacio. Se realizaron los siguientes cambios al formato anteriormente existente:
Se incluye una rúbrica.
Formato utilizado por los jurados en el cual emiten el concepto de evaluación de los trabajos de grado presentados por los estudiantes de los programas de Maestría. Dada la diversidad de modalidades de grado de la Facultad con las cinco Maestrías en funcionamiento se ve la necesidad de construir formatos de evaluación de trabajos de grado acorde a dichas modalidades: 1. Monografía 2. Artículo de investigación 3. Pasantía editorial 4. Escritura creativa.</t>
  </si>
  <si>
    <t>Evaluación de trabajo de grado modalidad escritura creativa</t>
  </si>
  <si>
    <t>Dicha modificación se da debido a la necesidad de actualizar el formato existente y de establecer algunos parámetros solicitados por el coordinador del programa de maestría. Se crea en el nuevo espacio del SIG articulando lo desarrollado en las versiones del documento denominado: FOR-F-05 EVALUACIÓN DE TRABAJO DE GRADO y a su vez se solicita la eliminación de este en el anterior espacio. Se realizaron los siguientes cambios al formato anteriormente existente: Se incluye una rúbrica. Se incluyen dos tipos de modalidades en la información del trabajo de grado.
Formato utilizado por los jurados en el cual emiten el concepto de evaluación de los trabajos de grado presentados por los estudiantes de los programas de Maestría. Dada la diversidad de modalidades de grado de la Facultad con las cinco Maestrías en funcionamiento se ve la necesidad de construir formatos de evaluación de trabajos de grado acorde a dichas modalidades: 1. Monografía 2. Artículo de investigación 3. Pasantía editorial 4. Escritura creativa.</t>
  </si>
  <si>
    <t>Términos y condiciones de los servicios web del Instituto Caro y Cuervo (ICC)</t>
  </si>
  <si>
    <t>Heilin Guarnizo - Coordinadora Grupo TIC</t>
  </si>
  <si>
    <t>Dar cumplimiento a la resolución 1519 del 2020 en los lineamientos de gov.co para el portal institucional. Documento que ayuda a la estructuración de la información mínima que deben tener los términos y condiciones para el uso de todos los sitios web.</t>
  </si>
  <si>
    <t>Manual de políticas académicas del Instituto Caro y Cuervo</t>
  </si>
  <si>
    <t>Integrantes del Consejo de Facultad
Carolina Navarrete Romero – Contratista asesor aseguramiento de la calidad institucional.
Patricia Reyes - Contratista asesor aseguramiento de la calidad de programas FSAB.</t>
  </si>
  <si>
    <t>Ofelia Ros Maturro - Decana de la Facultad Seminario Andrés Bello.
Carmen Amalia Camacho Sanabria – Contratista asesor aseguramiento de la calidad de programas FSAB.</t>
  </si>
  <si>
    <t>Creación del documento que presenta los lineamientos para la implementación de las políticas asociadas a la gestión curricular de los programas académicos del Instituto Caro y Cuervo, complementarias al marco normativo estatutario.</t>
  </si>
  <si>
    <t>Manual de indicadores</t>
  </si>
  <si>
    <t xml:space="preserve">Yamith García Vera - Contratista Grupo de Planeación	</t>
  </si>
  <si>
    <t xml:space="preserve">Se solicita la creación del manual de indicadores para la articulación de la dimensión de “Direccionamiento Estratégico y Planeación” con el modelo de operación por procesos y el Modelo Integrado de Planeación y Gestión, particularmente con la Dimensión de “Control Interno” y de “Evaluación de Resultados”, con el propósito de poder verificar periódicamente el nivel de cumplimiento orientado al logro de los objetivos planteados y la mejora en el desempeño institucional. </t>
  </si>
  <si>
    <t>Se crea el procedimiento de acuerdo a la actualización del Modelo de Operación por Procesos, articulando lo desarrollado en el documento denominado: MED-PD-01 DESARROLLO PLANES DE MEJORAMIENTO</t>
  </si>
  <si>
    <t>Formulación de proyectos y programas de cooperación nacional e internacional</t>
  </si>
  <si>
    <t>Se crea el formato con el fin de ser diligenciado por el gestor de convenio y será el insumo principal para la elaboración de los estudios previos del convenio a suscribir. 
Documento en el cual se registra los antecedentes, objetivo, actividades y tiempo de las alianzas a suscribir.</t>
  </si>
  <si>
    <t>Manual política de autoevaluación</t>
  </si>
  <si>
    <t>Diana Carolina Navarrete Romero - Contratista encargada del aseguramiento de la calidad institucional</t>
  </si>
  <si>
    <t>María Ofelia Ros - Decana Facultad Seminario Andrés Bello (FSAB)
Consejo de Facultad</t>
  </si>
  <si>
    <t>Consejo 
académico</t>
  </si>
  <si>
    <t xml:space="preserve">Establecer una Política de autoevaluación del Instituto Caro y Cuervo (ICC) que le permita a la Facultad Seminario Andrés Bello y a sus programas académicos la alineación y el fortalecimiento de una cultura del aseguramiento de la calidad, que refleje el esfuerzo permanente y continuo de la institución por cumplir las exigencias que supone el Sistema de Aseguramiento de la Calidad de la Educación Superior y el Sistema Nacional de Acreditación.
Es una política de autoevaluación institucional, que responde a los requerimientos del Ministerio de Educación Nacional de acuerdo con lo dispuesto por el Decreto 1330 de 2019. La Política contiene dos capítulos, el primero, con la presentación del Modelo de autoevaluación institucional, y el segundo, que presenta el modelo de autoevaluación de los programas de la FSAB. La Política fue aprobada por el Consejo académico mediante el acta N° 2, de la sesión del 6 de agosto de 2022. </t>
  </si>
  <si>
    <t>Subdirección Académica</t>
  </si>
  <si>
    <t>Verificación entrega de cargo funcionario con personal a cargo</t>
  </si>
  <si>
    <t>Liliana Jeannette Montoya Talero - Profesional especializado 2028-17 del Grupo de Talento Humano</t>
  </si>
  <si>
    <t>Se requiere establecer un control manual para garantizar la adecuada entrega de cargos en el proceso de desvinculación, por lo que se crea el formato que define los mínimos requisitos para la entrega del cargo en el proceso de desvinculación.</t>
  </si>
  <si>
    <t>Grupo de Gestión del Talento Humano</t>
  </si>
  <si>
    <t>Verificación entrega de cargo funcionario sin personal a cargo</t>
  </si>
  <si>
    <t>Acuerdo, autorización y declaración juramentada para vinculación de servidor público del ICC</t>
  </si>
  <si>
    <t>Documento donde los servidores públicos del ICC establecen acuerdo de confidencialidad, autorizan el tratamiento de sus datos personales y hacen declaración juramentada sobre conocimiento de procesos en su contra por alimentos.</t>
  </si>
  <si>
    <t>Autorización para notificación electrónica de actos administrativos de carácter particular</t>
  </si>
  <si>
    <t>Documento donde los servidores públicos del ICC autorizan la notificación electrónica de actos administrativos de carácter particular proferidos por el ICC.</t>
  </si>
  <si>
    <t>Lugar Ej: archivo x, estante y, etc, o ruta si está en pagina web</t>
  </si>
  <si>
    <t>MEDIO (FíSICO O MAGNÉTICO)</t>
  </si>
  <si>
    <t>Mapa de aseguramiento</t>
  </si>
  <si>
    <t>Coordinadores responsables de las funciones de aseguramiento</t>
  </si>
  <si>
    <t>Comité Institucional de Coordinación de Control Interno. Acta N° 2 de 2020</t>
  </si>
  <si>
    <t>Creación del documento</t>
  </si>
  <si>
    <t>DIRECCIÓN GENERAL -  Unidad de Control Interno</t>
  </si>
  <si>
    <t>Comité Institucional de Coordinación de Control Interno. Acta N° 3 de 2021</t>
  </si>
  <si>
    <t>Eliminación de la función de aseguramiento N° 4, y modificación de la funciones de aseguramiento N° 6, 7, 8 y 9, se incluye la función N° 10.</t>
  </si>
  <si>
    <t>Comité Institucional de Coordinación de Control Interno. Acta N° 4 de 2021</t>
  </si>
  <si>
    <t>Se asocian los riesgos que dan origen a la función de aseguramiento, quedando pendiente este aspecto para la función N° 2</t>
  </si>
  <si>
    <t>Comité Institucional de Coordinación de Control Interno. Acta N° 1 de 2022</t>
  </si>
  <si>
    <t>Se asocian el riesgo que da origen a la función N° 2, y se alinean la referencia a los informes PGD y PINAR en la función N°5</t>
  </si>
  <si>
    <t>Mapa de procesos</t>
  </si>
  <si>
    <t xml:space="preserve">Grupo de Planeación </t>
  </si>
  <si>
    <t xml:space="preserve">Coordinadores de grupo </t>
  </si>
  <si>
    <t>Mapa de riesgos de fraude y corrupción</t>
  </si>
  <si>
    <t>Comité Institucional de Gestión y Desempeño. Acta N° 7 de 2021</t>
  </si>
  <si>
    <t>Coordinador Grupo de Planeación</t>
  </si>
  <si>
    <t>Comité Institucional de Gestión y Desempeño. Acta N° 4 de 2022.</t>
  </si>
  <si>
    <t>Se ajusta la fecha de implementación de la actividad del plan de reducción de los riesgos Referencia 1 del proceso de Adquisiciones, Referencia 2 y 3 del proceso de Direccionamiento Estratégico, Referencia 5 del proceso de Gestión del Talento Humano, se propone una nueva actividad del plan de reducción del riesgo Referencia 4 del proceso de Información y Comunicación debido al cumplimiento de la anteriormente propuesta, se modifica la acción y el complemento del control detectivo del riesgo Referencia 1 del proceso de Adquisiciones y del riesgo Referencia 5 del proceso de Gestión del Talento Humano y se modifica el complemento del control preventivo del riesgo Referencia 4 del proceso de Información y Comunicación.</t>
  </si>
  <si>
    <t>Se ajusta la fecha de implementación de la actividad del plan de reducción de los riesgos Referencia 1 del proceso de Adquisiciones y Referencia 2 del proceso de Direccionamiento Estratégico, se propone una nueva actividad del plan de reducción del riesgo Referencia 4 del proceso de Información y Comunicación debido al cumplimiento de la anteriormente propuesta, se elimina el control detectivo del riesgo Referencia 5 del proceso de Gestión del Talento Humano, se especifican los cargos o roles de los responsables de los controles y actividades del plan de reducción de los riesgos Referencia 2 del proceso de Direccionamiento Estratégico y Referencia 4 del proceso de Información y Comunicación y se incluyen dos riesgos nuevos para el proceso de Contabilidad y Presupuesto (Referencia 10 y 11).</t>
  </si>
  <si>
    <t>Mapa de riesgos operativos</t>
  </si>
  <si>
    <t>Comité Institucional de Gestión y Desempeño. Acta N° 2 de 2022.</t>
  </si>
  <si>
    <t>Se ajusta la fecha de implementación para el 25/03/2022 de la actividad del plan de reducción de la fila 19 del documento, del riesgo operativo del proceso Mejoramiento Continuo Referencia 3</t>
  </si>
  <si>
    <t>Se ajusta la periodicidad y fecha de implementación de la actividad del plan de reducción del riesgo Referencia 1 del proceso de Adquisiciones, se ajusta la fecha de implementación de la actividad del plan de reducción de los riesgos Referencia 2 del proceso de Direccionamiento Estratégico, Referencia 3 del proceso de Mejoramiento Continuo, Referencia 4 del proceso de Información y Comunicación (relacionada con el Grupo TIC), Referencia 6 del proceso de Gestión del Talento Humano y Referencia 8 del proceso de Formación, se propone una nueva actividad del plan de reducción del riesgo Referencia 7 del proceso de Investigación y el riesgo Referencia 4 del proceso de Información y Comunicación, debido al cumplimiento y finalización de dos actividades relacionadas con Servicio al Ciudadano.
Se crean 3 riesgos nuevos para el proceso de Investigación, que son las Referencias 13, 14 y 15 y un riesgo nuevo para el proceso de Información y Comunicación con la Referencia 16.</t>
  </si>
  <si>
    <t>Comité Institucional de Gestión y Desempeño. Acta No. 7 de 2022.</t>
  </si>
  <si>
    <t>Se elimina uno de los controles preventivos por solicitud de la dependencia y se ajusta la fecha de implementación de la actividad del plan de reducción del riesgo Referencia 1 del proceso de Adquisiciones, así mismo, se ajusta la fecha de implementación de la actividad del plan de reducción de los riesgos Referencia 2 del proceso de Direccionamiento Estratégico y Referencia 3 del proceso de Mejoramiento Continuo, se ajusta la redacción de algunos controles del riesgo Referencia 9 del proceso de Evaluación Independiente y se crean 3 riesgos nuevos, uno para el proceso de Direccionamiento Estratégico (Referencia 17) orientado al aseguramiento de la calidad institucional, otro para el proceso de Control Disciplinario (Referencia 18) y el último, para el proceso de Formación respecto la autoevaluación de los programas de la FSAB (Referencia 19).</t>
  </si>
  <si>
    <t>Cristian Armando Velandia Mora - Profesional especializado 2028-17 del Grupo de Planeación</t>
  </si>
  <si>
    <t>Comité Institucional de Gestión y Desempeño No. 13 de 2022</t>
  </si>
  <si>
    <t>Se propone una nueva actividad del plan de reducción de los riesgos Referencia 3 del proceso de Mejoramiento Continuo y Referencia 4 del proceso de Información y Comunicación, debido al cumplimiento y finalización de las anteriores actividades propuestas, se ajusta la fecha de implementación de la actividad del plan de reducción de los riesgos Referencia 7 del proceso de Investigación, Referencia 18 del proceso de Control Disciplinario y Referencias 6 y 12 del proceso de Gestión del Talento Humano, se cambia el control No. 3 del riesgo Referencia 4 del proceso de Información y Comunicación y se documentan 3 riesgos nuevos, dos para el proceso de Contabilidad y Presupuesto (Referencia 20 y 21) y uno para el proceso de Gestión de bienes y servicios (Referencia 22).</t>
  </si>
  <si>
    <t>Comité Institucional de Gestión y Desempeño No.3  2021</t>
  </si>
  <si>
    <t>Se identifica la información principal y clave de cada proceso institucional
Se ajustan y robustecen los objetivos de los procesos previamente aprobados
Se ajustan los nombres de los procesos
Se incluye el nuevo proceso de evaluación: Control Disciplinario</t>
  </si>
  <si>
    <t>Plantilla comunicaciones oficiales ICC</t>
  </si>
  <si>
    <t>Plantilla de Guía</t>
  </si>
  <si>
    <t>Plantilla de Instructivo</t>
  </si>
  <si>
    <t>Plantilla de Manual</t>
  </si>
  <si>
    <t>Plantilla de Reglamento</t>
  </si>
  <si>
    <t>Plantilla de respuesta PQRSD servicio al ciudadano</t>
  </si>
  <si>
    <t>Plantilla Procedimiento</t>
  </si>
  <si>
    <t>Tipo De Proceso</t>
  </si>
  <si>
    <t>Procesos</t>
  </si>
  <si>
    <t>Verbo Clave Del Proceso</t>
  </si>
  <si>
    <t>Sigla verbo Clave Del Proceso</t>
  </si>
  <si>
    <t>Tipo De Documento</t>
  </si>
  <si>
    <t>Sigla Del Documento</t>
  </si>
  <si>
    <t>Dependencia / Grupo Responsable</t>
  </si>
  <si>
    <t>Dirigir</t>
  </si>
  <si>
    <t>Mejorar</t>
  </si>
  <si>
    <t>Desarrollar</t>
  </si>
  <si>
    <t>Formar</t>
  </si>
  <si>
    <t>DIRECCIÓN GENERAL -  Equipo de relaciones interinstitucionales</t>
  </si>
  <si>
    <t/>
  </si>
  <si>
    <t>Investigar</t>
  </si>
  <si>
    <t>Instructivo</t>
  </si>
  <si>
    <t>I</t>
  </si>
  <si>
    <t>Apropiación Social Del Conocimiento Y Del Patrimonio</t>
  </si>
  <si>
    <t>Apropiar</t>
  </si>
  <si>
    <t>APR</t>
  </si>
  <si>
    <t>Grupo de tecnologías de la Información</t>
  </si>
  <si>
    <t>Aliar</t>
  </si>
  <si>
    <t>SUBDIRECCIÓN ACADÉMICA</t>
  </si>
  <si>
    <t>Comunicar</t>
  </si>
  <si>
    <t>Adquirir</t>
  </si>
  <si>
    <t>ADQ</t>
  </si>
  <si>
    <t>Facultad Seminario Andrés Bello - Bienestar</t>
  </si>
  <si>
    <t>Administrar</t>
  </si>
  <si>
    <t>ADM</t>
  </si>
  <si>
    <t>Grupo de investigación</t>
  </si>
  <si>
    <t>Contabilidad Y Presupuesto</t>
  </si>
  <si>
    <t>Presupuestar</t>
  </si>
  <si>
    <t>PRE</t>
  </si>
  <si>
    <t>Evaluar</t>
  </si>
  <si>
    <t>Control Disciplinario</t>
  </si>
  <si>
    <t>Disciplinar</t>
  </si>
  <si>
    <t>DIS</t>
  </si>
  <si>
    <t>SUBDIRECCIÓN ACADÉMICA - Museos</t>
  </si>
  <si>
    <t>SUBDIRECCIÓN ADMINISTRATIVA Y FINANCIERA</t>
  </si>
  <si>
    <t>SUBDIRECCIÓN ADMINISTRATIVA Y FINANCIERA - Control Interno Disciplinario</t>
  </si>
  <si>
    <t>Grupo de Talento humano</t>
  </si>
  <si>
    <t>Grupo de Gestión contractual</t>
  </si>
  <si>
    <t>Tabla 1. Documentos Intervenidos</t>
  </si>
  <si>
    <t>Intervención</t>
  </si>
  <si>
    <t>Enero</t>
  </si>
  <si>
    <t>Febrero</t>
  </si>
  <si>
    <t>Marzo</t>
  </si>
  <si>
    <t>Trimestre 1</t>
  </si>
  <si>
    <t xml:space="preserve">Abril </t>
  </si>
  <si>
    <t>Mayo</t>
  </si>
  <si>
    <t>Junio</t>
  </si>
  <si>
    <t>Trimestre 2</t>
  </si>
  <si>
    <t>Julio</t>
  </si>
  <si>
    <t>Agosto</t>
  </si>
  <si>
    <t>Septiembre</t>
  </si>
  <si>
    <t>Trimestre 3</t>
  </si>
  <si>
    <t>Octubre</t>
  </si>
  <si>
    <t>Noviembre</t>
  </si>
  <si>
    <t>Diciembre</t>
  </si>
  <si>
    <t>Trimestre 4</t>
  </si>
  <si>
    <t>Total</t>
  </si>
  <si>
    <t>Actualización</t>
  </si>
  <si>
    <t>Creación</t>
  </si>
  <si>
    <t>Inactivación</t>
  </si>
  <si>
    <t xml:space="preserve">Total </t>
  </si>
  <si>
    <t>Tabla 2. Solicitudes presentadas</t>
  </si>
  <si>
    <t>TOR: Solicitudes Presentadas</t>
  </si>
  <si>
    <t>OD: (solicitudes que el proceso ha devuelto por cualquier motivo sin darle tramite)</t>
  </si>
  <si>
    <t>( Numero total de las solicitudes tramitadas y con tramite cerrado)</t>
  </si>
  <si>
    <t>Gestión Primer Semestre 2023</t>
  </si>
  <si>
    <t>Documento y tipo de gestión</t>
  </si>
  <si>
    <t>Documento de interés</t>
  </si>
  <si>
    <t>Gestión Segundo Semestre 2023</t>
  </si>
  <si>
    <t>CÓDIGO</t>
  </si>
  <si>
    <t>NOMBRE DOCUMENTO</t>
  </si>
  <si>
    <t>VERSIÓN</t>
  </si>
  <si>
    <t>FECHA APROBACIÓN O ACTUALIZACIÓN</t>
  </si>
  <si>
    <t>FECHA SOLICITUD</t>
  </si>
  <si>
    <t>FECHA RESPUESTA</t>
  </si>
  <si>
    <t>TIPO DE SOLICITUD</t>
  </si>
  <si>
    <t>No. SOLICITUD</t>
  </si>
  <si>
    <t>No. RESPUESTA</t>
  </si>
  <si>
    <t>Tipo de documento</t>
  </si>
  <si>
    <t>Tipo de solicitud</t>
  </si>
  <si>
    <t>COM-G-3</t>
  </si>
  <si>
    <t>COM-F-3</t>
  </si>
  <si>
    <t>EVA-P-1</t>
  </si>
  <si>
    <t>Auditoría Interna de Gestión</t>
  </si>
  <si>
    <t>Eliminación</t>
  </si>
  <si>
    <t>EVA-F-2</t>
  </si>
  <si>
    <t>EVA-F-1</t>
  </si>
  <si>
    <t>MEJ-P-1</t>
  </si>
  <si>
    <t>MEJ-G-1</t>
  </si>
  <si>
    <t>MEJ-F-5</t>
  </si>
  <si>
    <t>DIR-R-1</t>
  </si>
  <si>
    <t>INV-F-1</t>
  </si>
  <si>
    <t>INV-F-2</t>
  </si>
  <si>
    <t>INV-F-3</t>
  </si>
  <si>
    <t>INV-F-4</t>
  </si>
  <si>
    <t>INV-F-5</t>
  </si>
  <si>
    <t>INV-F-6</t>
  </si>
  <si>
    <t>INV-F-7</t>
  </si>
  <si>
    <t>INV-F-8</t>
  </si>
  <si>
    <t>INV-P-1</t>
  </si>
  <si>
    <t>TIC-PD-03</t>
  </si>
  <si>
    <t>Adquisiciones tecnológicas</t>
  </si>
  <si>
    <t>TIC-G-01</t>
  </si>
  <si>
    <t>Guía técnica para la evaluación de solución de software</t>
  </si>
  <si>
    <t>TIC-F-02</t>
  </si>
  <si>
    <t>Adquisición o arrendamiento de servicios TI con terceros</t>
  </si>
  <si>
    <t>MEJ-P-3</t>
  </si>
  <si>
    <t>MEJ-F-7</t>
  </si>
  <si>
    <t>FOR-P-1</t>
  </si>
  <si>
    <t>FOR-G-2</t>
  </si>
  <si>
    <t>FOR-F-2</t>
  </si>
  <si>
    <t>FOR-F-3</t>
  </si>
  <si>
    <t>FOR-F-4</t>
  </si>
  <si>
    <t>FOR-F-5</t>
  </si>
  <si>
    <t>FOR-F-6</t>
  </si>
  <si>
    <t>FOR-F-7</t>
  </si>
  <si>
    <t>FOR-F-8</t>
  </si>
  <si>
    <t>FOR-F-9</t>
  </si>
  <si>
    <t>FOR-F-10</t>
  </si>
  <si>
    <t>FOR-F-11</t>
  </si>
  <si>
    <t>FOR-F-12</t>
  </si>
  <si>
    <t>FOR-F-13</t>
  </si>
  <si>
    <t>FOR-F-14</t>
  </si>
  <si>
    <t>FOR-F-15</t>
  </si>
  <si>
    <t>FOR-F-16</t>
  </si>
  <si>
    <t>COM-F-4</t>
  </si>
  <si>
    <t>DIR-M-8</t>
  </si>
  <si>
    <t>DIR-M-9</t>
  </si>
  <si>
    <t>ALI-P-1</t>
  </si>
  <si>
    <t>Procedimiento de asesoría en el establecimiento de las relaciones interinstitucionales</t>
  </si>
  <si>
    <t>ALI-F-1</t>
  </si>
  <si>
    <t>Formato de formulación de proyectos y programas de cooperación nacional e internacional</t>
  </si>
  <si>
    <t>DIR-M-10</t>
  </si>
  <si>
    <t>Mapa Matrices Control Fraude Corrupcion</t>
  </si>
  <si>
    <t>DES-F-1</t>
  </si>
  <si>
    <t>DES-F-2</t>
  </si>
  <si>
    <t>DES-F-3</t>
  </si>
  <si>
    <t>DES-F-4</t>
  </si>
  <si>
    <t>Mapa Matrices Control Operativo</t>
  </si>
  <si>
    <t>Jenny Paola León Martínez - Profesional especializada encargada del Sistema de Gestión de seguridad y salud en el trabajo</t>
  </si>
  <si>
    <t>Liliana Jeannette Montoya Talero -
Coordinadora Grupo de Talento Humano</t>
  </si>
  <si>
    <t>Se crea el documento con el fin de evidenciar el compromiso de la Alta Dirección con sus empleados en cuanto al SG-SST con el fin de establecer una cultura en la que se promuevan adecuadas condiciones de trabajo</t>
  </si>
  <si>
    <t>COMPUTADOR DEL ÁREA, ARCHIVO DEL SIG, PÁGINA WEB INSTITUCIONAL</t>
  </si>
  <si>
    <t>Magnético</t>
  </si>
  <si>
    <t>Manual de Política del Sistema de Gestión de Seguridad y Salud en el Trabajo (SG-SST)</t>
  </si>
  <si>
    <t>Estefania Benítez Hernández - Auxiliar Administrativo 4044 grado 20 - Grupo de Planeación</t>
  </si>
  <si>
    <t>Se modifica la columna G, colocando una lista desplegable de acuerdo con los lineamientos para la planeación estratégica del periodo de gobierno 2022-2026 y se incluye la columna H que contiene una lista dependiente sobre los objetivos de cada eje articulador</t>
  </si>
  <si>
    <t>Grupo de Planeación y Relacionamiento con el Ciudadano</t>
  </si>
  <si>
    <t>Diana Carolina Ramírez García - Contratista - Grupo de Planeación y Relacionamiento con el Ciudadano</t>
  </si>
  <si>
    <t>Cristian Armando Velandia Mora - Profesional Especializado - Coordinador Grupo de Planeación y Relacionamiento con el Ciudadano</t>
  </si>
  <si>
    <t>Se solicita ajustar plantilla de la documentación con los colores institucionales actuales</t>
  </si>
  <si>
    <t>Responsables de las funciones de aseguramiento</t>
  </si>
  <si>
    <t>Comité Institucional de Coordinación de Control Interno. Acta N° 3 de 2023</t>
  </si>
  <si>
    <t>Se reenumeran las funciones desde la 4 dada la eliminación de esta función en la versión 2, se ajusta la redacción de todas las funciones con excepción de la número 8, dado que el SG-SST no cuenta con lider en este momento, y se separan responsabilidades de la función número 6 entre los grupos recursos físicos y gestión financiera</t>
  </si>
  <si>
    <t>Se solicita ajustar plantilla de la documentación con los colores institucionales actuales y con condiciones iniciales de accesibilidad</t>
  </si>
  <si>
    <t>Liliana Montoya Talero, Profesional Especializado 2028, Grado 17
Yaneth Viviana Valencia, Profesional Especializado 2028, Grado 13
Dalila Abril Pinzón, Técnico Administrativo, 3124, Grado 9
Inés Camilla Cuervo Toro, Auxiliar Administrativo, 4044, Grado 22</t>
  </si>
  <si>
    <t xml:space="preserve">Liliana Montoya Talero, Profesional Especializado 2028, Grado 17 con rol de Coordinador de Talento Humano
José Daniel Quilaguy Bernal Profesional Especializado con funciones de Jefe de Oficina de Control Interno </t>
  </si>
  <si>
    <t xml:space="preserve">Liliana Montoya Talero, Profesional Especializado 2028, Grado 17 con rol de Coordinador de Talento Humano </t>
  </si>
  <si>
    <t>El procedimiento se ajusta de acuerdo al cumplimiento de la normatvidad vigente, específicamente de la Ley 951 de 2005, por la cual se crea el acta de informe de gestión para los empleos de nivel directivo y se ajusta la forma de entrega del cargo a través de la Intranet</t>
  </si>
  <si>
    <t>Acta de entrega del cargo</t>
  </si>
  <si>
    <t>Liliana Jeannette Montoya Talero - Profesional Especializado 2028-17 con rol Coordinador Grupo de Talento Humano</t>
  </si>
  <si>
    <t>Yaneth Viviana Valencia Ospina - Profesional Especializado 2028 13 del Grupo de Talento Humano</t>
  </si>
  <si>
    <t>Se crea el formato con el objetivo de que los servidores retirados indiquen las actividades a su cargo y asuntos pendientes</t>
  </si>
  <si>
    <t>Manejo del aplicativo Entrega del cargo</t>
  </si>
  <si>
    <t>Andrés Steban Luna Cortés – Contratista rol desarrollador</t>
  </si>
  <si>
    <t>Manuel Gómez Patiño – Profesional Especializado, Grado 12 del Grupo TIC</t>
  </si>
  <si>
    <t>Liliana Montoya Talero - Profesional Especializado, Grado 17 con rol de Coordinador del Grupo de Talento Humano</t>
  </si>
  <si>
    <t>Se crea con el fin de instruir sobre el funcionamiento del aplicativo de entrega del cargo y automatizar la desvinculación de los funcionarios de la entidad</t>
  </si>
  <si>
    <t>Guía gestión de documentos digitales</t>
  </si>
  <si>
    <t>Leidy Tatiana Vela Garces – Contratista Grupo de Gestión Documental</t>
  </si>
  <si>
    <t xml:space="preserve">Cristian Armando Velandia Mora
Coordinador Grupo de Planeación y Relacionamiento con el Ciudadano
Liliana Jeannette Montoya Talero 
Coordinadora Grupo de Talento Humano 
Jorge David Sabogal Jiménez
Profesional Especializado Grupo de Gestión Documental </t>
  </si>
  <si>
    <t xml:space="preserve">Héctor Alejandro Cadavid Villa
Subdirector Administrativo y Financiero </t>
  </si>
  <si>
    <t xml:space="preserve">Se establecen los lineamientos para el uso y disposición de la información digital del ICC </t>
  </si>
  <si>
    <t>Rossy Andrea Lizcano Bohórquez y Patricia Reyes de Vallejo – Contratistas Facultad Seminario Andrés Bello (FSAB)
Tania Triana, Natalia González y Ángela Rodríguez
Representantes estudiantiles</t>
  </si>
  <si>
    <t>María Ofelia Ros Matturro – Decana Facultad Seminario Andrés Bello</t>
  </si>
  <si>
    <t>Comité de Facultad</t>
  </si>
  <si>
    <t>Elaboración del documento con el fin de establecer los lineamientos para el ejercicio de la representación estudiantil en el Instituto Caro y Cuervo (ICC)</t>
  </si>
  <si>
    <t>Radicación de la solicitud de renovación de las condiciones de calidad institucional ante el Ministerio de Educación Nacional (MEN)</t>
  </si>
  <si>
    <t>Carolina Navarrete Romero
Contratista con rol aseguramiento de la calidad institucional</t>
  </si>
  <si>
    <t>Juan Manuel Espinosa Restrepo
Subdirector Académico</t>
  </si>
  <si>
    <t>Consejo Académico del Instituto Caro y Cuervo</t>
  </si>
  <si>
    <t xml:space="preserve">Se crea el procedimiento con la descripción de las actividades a realizar para la radicación de la solicitud de renovación de las condiciones de calidad institucional, de acuerdo con el trámite definido por el MEN en el Decreto 1330 de 2019. </t>
  </si>
  <si>
    <t>Claudia Marcela Hurtado Barahona - Rol profesional del equipo de las comunicaciones</t>
  </si>
  <si>
    <t>Surge la necesidad de que las áreas solicitantes especifiquen si hay información sensible que debe ser censurada de los documentos o archivos a publicar. Por ello, se crea una casilla 
más para dejar clara esta información.</t>
  </si>
  <si>
    <t>Autorización de uso de derechos de imagen sobre fotografías y producciones audiovisuales (videos) y de propiedad intelectual otorgado al Instituto Caro y Cuervo</t>
  </si>
  <si>
    <t>Claudia Marcela Hurtado Barahona - Contratista rol profesional de Comunicaciones
William Javier Rodríguez Salcedo - Contratista rol profesional jurídico</t>
  </si>
  <si>
    <t>Cristian Armando Velandia Mora - Profesional Especializado Grupo de Planeación y Relacionamiento con el Ciudadano</t>
  </si>
  <si>
    <t>Se solicita crear el formato con el fin de obtener autorización para los casos en los que se les realiza video o fotos a personas externas con fines misionales. Este documento se articula 
con el DIR-M-3 Manual política para el tratamiento de datos personales</t>
  </si>
  <si>
    <t>Obtención y/o renovación de Registro Calificado</t>
  </si>
  <si>
    <t>Carmen Amalia Camacho Sanabria - Rol Profesional de Calidad de la Facultad Seminario Andrés Bello
Ivonne Camila Castro Correa - Auxiliar Administrativo de la Facultad Seminario Andrés Bello</t>
  </si>
  <si>
    <t>María Ofelia Ros Matturro – Decana Facultad Seminario Andrés Bello
Juan Manuel Espinosa Restrepo - Subdirección General de Entidad Descentralizada / Subdirector Académico</t>
  </si>
  <si>
    <t>Documento que estandariza el paso a paso que se debe seguir para para la obtención, renovación y/o modificación del Registro Calificado de los programas académicos 
ofrecidos por el Instituto Caro y Cuervo</t>
  </si>
  <si>
    <t>Reglamento interno de peticiones, quejas, reclamos, sugerencias, denuncias y felicitaciones (PQRSDF)</t>
  </si>
  <si>
    <t>Marisol Montoya Sánchez - Auxiliar Administrativo 4044-22 Jessica Lorena Murcia Vanegas Contratista Del Grupo de Planeación y Relacionamiento con el Ciudadano</t>
  </si>
  <si>
    <t>Cristian Armando Velandia Mora Profesional Especializado 2028-17 del Grupo de Planeación y Relacionamiento con el Ciudadano</t>
  </si>
  <si>
    <t>Comité Institucional de Gestión y Desempeño Acta de reunión No. 09 de 2023</t>
  </si>
  <si>
    <t>Documento que establece los lineamientos para definir las actuaciones de los servidores públicos del ICC que intervengan en los procesos relacionados con la 
recepción y el trámite de peticiones, quejas, reclamos, sugerencias, denuncias y felicitaciones (PQRSDF)</t>
  </si>
  <si>
    <t>Gestión de peticiones, quejas, reclamos, sugerencias, denuncias y felicitaciones (PQRSDF)</t>
  </si>
  <si>
    <t>Marisol Montoya Sánchez - Auxiliar administrativo
Jessica Lorena Murcia - Contratista
Del Grupo de Planeación y Relacionamiento con el Ciudadano</t>
  </si>
  <si>
    <t xml:space="preserve">Jorge David Sabogal Jiménez – Profesional Especializado
Leidy Tatiana Vela – Contratista
Del Grupo de Gestión Documental </t>
  </si>
  <si>
    <t>Se actualiza la versión del procedimiento de gestión de peticiones, quejas, reclamos, sugerencias y denuncias (PQRSD), conforme a la implementación del aplicativo de PQRSDF, se incluye formato de PQRSDF en físico y la plantilla de repuestas de las PQRSDF</t>
  </si>
  <si>
    <t>hon Jeiber Bocanegra Robles - Profesional Especializado 2028-17 del Grupo de investigaciones académicas</t>
  </si>
  <si>
    <t>Integrantes del Comité de Investigación</t>
  </si>
  <si>
    <t xml:space="preserve">Se ajusta teniendo en cuenta la necesidad del reconocimiento explícito en el formato de importantes referentes nacionales e internacionales que orientan los intereses investigativos del  ICC. </t>
  </si>
  <si>
    <t>Gestión de caja menor</t>
  </si>
  <si>
    <t>Auris Margarita Mendoza Ureche - Profesional Especializado Código 2028 Grado 17</t>
  </si>
  <si>
    <t>Héctor Alejandro Cadavid Villa - Subdirector administrativo y financiero</t>
  </si>
  <si>
    <t>Emilce Barragán Pulecio - Técnico código 3100 grado 7 del Grupo de Gestión Financiera
Claudia del Carmen Vera Castañeda - Técnico código 3100 grado 14 de Dirección General
Dayana Marcela Muñoz Camacho - Rol contadora del Grupo de Gestión Financiera</t>
  </si>
  <si>
    <t>Documento que establece las actividades que se llevan a cabo para el manejo de la caja menor del Instituto Caro y Cuervo.</t>
  </si>
  <si>
    <t>Grupo de Gestión Financiera</t>
  </si>
  <si>
    <t>Avance y legalización de caja menor</t>
  </si>
  <si>
    <t>Formato por el cual se entrega el avance del efectivo y se realiza la legalización del mismo en la caja menor</t>
  </si>
  <si>
    <t>Libro caja menor</t>
  </si>
  <si>
    <t>Formato en el cual se registra la información de los gastos de la caja menor</t>
  </si>
  <si>
    <t>Cadena básica ejecución presupuestal</t>
  </si>
  <si>
    <t>Auris Margarita Mendoza Ureche - Profesional Especializado Código 2028 Grado 17
Blanca Sofía Muñoz Cotera - Contratista Profesional apoyo Presupuesto</t>
  </si>
  <si>
    <t>Documento que describe las actividades necesarias para el registro de las operaciones presupuestales producto de los compromisos adquiridos por la entidad, en el 
Sistema Integrado de Información Financiera (SIIF Nación), teniendo en cuenta las particularidades del ICC, la normativa aplicable, guías y procedimientos de la Administración SIIF Nación, 
facilitando las tareas de los que participan en la cadena básica para la ejecución presupuestal.</t>
  </si>
  <si>
    <t>Guía de Representación Estudiantil</t>
  </si>
  <si>
    <t>Administración y conservación de las historias laborales</t>
  </si>
  <si>
    <t>Documento que establece los pasos a seguir para custodiar, conservar y actualizar los expedientes laborales de los funcionarios activos, y exfuncionarios con un mínimo de (2) dos años en archivo de gestión en el Grupo de Talento Humano, con base a los principios de procedencia, orden original y según las disposiciones legales vigentes.</t>
  </si>
  <si>
    <t>Lista de chequeo apertura de historia laboral</t>
  </si>
  <si>
    <t>Hoja de control historias laborales</t>
  </si>
  <si>
    <t>Préstamo de historias laborales</t>
  </si>
  <si>
    <t>Permitir que los funcionarios que se vinculen en el Instituto Caro y Cuervo, inicien el periodo con la documentación requerida y completa en la entidad.</t>
  </si>
  <si>
    <t>El formato permite asegurar la administración, consulta, control y conservación de los documentos de la historia laboral.</t>
  </si>
  <si>
    <t>Permite llevar un control de las personas o entidades que han tenido acceso a la consulta y préstamo de expediente</t>
  </si>
  <si>
    <t>Certificación laboral, certificación electrónica de tiempos laborados (CETIL) y confirmación de historia (cartas H)</t>
  </si>
  <si>
    <t>Documento que establece los pasos para la expedición de las certificaciones de los funcionarios y exfuncionarios</t>
  </si>
  <si>
    <t>Situaciones Administrativas</t>
  </si>
  <si>
    <t>Documento que presenta las actividades para gestionar las solicitudes de funcionarios relacionadas con situaciones administrativas de incapacidades, licencias, vacaciones, permisos y demás regulados en el Decreto 1083 de 2015.</t>
  </si>
  <si>
    <t>Solicitud de certificaciones</t>
  </si>
  <si>
    <t>El formato permite indicar de forma clara y precisa el tipo de certificación y la información que se requiere que contega el certificado a solicitar</t>
  </si>
  <si>
    <t>Conceptualización y normatividad de situaciones administrativas para funcionarios del ICC</t>
  </si>
  <si>
    <t>La guía establece conceptualización y las orientaciones que aplican a todos los funcionarios del ICC proporcionado definiciones claras y precisas de las diferentes situaciones administrativas que pueden surgir durante la vinculación de un funcionario con su respectiva normatividad.</t>
  </si>
  <si>
    <t>Solicitud permiso remunerado</t>
  </si>
  <si>
    <t>Solicitud de vacaciones</t>
  </si>
  <si>
    <t>El documento permite a los funcionarios solicitar los diferentes permisos remunerados, indicando las fechas tiempo del permiso y los motivos que conllevan a su solicitud.</t>
  </si>
  <si>
    <t>El formato establece los campos para describir la solicitud de forma detallada con fechas de disfrute de vacaciones y autorización del jefe inmediato.</t>
  </si>
  <si>
    <t>Ficha de la vacante</t>
  </si>
  <si>
    <t>Verificación de cumplimiento de requisitos de funcionarios de carrera para proveer empleos vacantes</t>
  </si>
  <si>
    <t>Informe de selección</t>
  </si>
  <si>
    <t>El formato proporciona campos en los cuales se brinda la información del empleo vacante de conformidad con el manual de funciones del ICC.</t>
  </si>
  <si>
    <t>El formato proporciona campos en los cuales se detalla la revisión de estudios y experiencia con el fin de validar el cumplimiento de requisitos de los funcionarios de carrera para proveer empleos vacantes en el ICC</t>
  </si>
  <si>
    <t>El formato proporciona campos en los cuales se debe relacionar el criterio de selección, el puntaje obtenido y el nombre del candidato seleccionado</t>
  </si>
  <si>
    <t>Selección y vinculación</t>
  </si>
  <si>
    <t>Establecer las directrices para seleccionar y vincular el recurso humano de la planta de personal del ICC, de conformidad con las normas vigentes y garantizar la provisión de los empleos de manera oportuna cumpliendo con los requisitos mínimos de formación académica y experiencia del cargo según el Manual de Funciones de la Entidad.</t>
  </si>
  <si>
    <t>Anteproyecto de Presupuesto y Marco de Gasto de Mediano Plazo (MGMP)</t>
  </si>
  <si>
    <t>Documento que establece las actividades para la elaboración del Anteproyecto de Presupuesto y el Marco de Gasto de Mediano Plazo para cada vigencia fiscal del ICC.</t>
  </si>
  <si>
    <t>Gestión contable</t>
  </si>
  <si>
    <t>Documento que establece las actividades necesarias para presentar el resultado periódico del manejo de los recursos asignados a la entidad, a partir de los informes que reflejan la situación, actividad y el flujo de recursos financieros, económicos, sociales, ambientales y presupuestales de la misma, dando a conocer a partir de la información financiera lo relativo a activos, pasivos, patrimonio, ingresos y gastos en los que se incurrió en un período de tiempo determinado.</t>
  </si>
  <si>
    <t>Conciliación bancaria</t>
  </si>
  <si>
    <t>Formato por el cual se llevan los saldos contables de las cuentas bancarias sumando y/o restando las partidas conciliatorias a los saldos de los extractos bancarios.</t>
  </si>
  <si>
    <t>Administración de contenido en la sección de transparencia y acceso a la información pública de la página web institucional</t>
  </si>
  <si>
    <t>Documento en el cual se establecen las acciones que se deben seguir por parte de los líderes de área, así como del webmaster, para administrar el contenido en las secciones de transparencia y acceso a la información pública de la página web institucional</t>
  </si>
  <si>
    <t>Formato en el cual se registra de forma ordenada la información publicada y que publicará el ICC en el espacio de Transparencia y Acceso a la Información Pública en la página web institucional</t>
  </si>
  <si>
    <t>Esquema de publicación de la información</t>
  </si>
  <si>
    <t xml:space="preserve">Se ajusta el formato con el fin de utilizarlo tanto para la solicitud de publicación como para la despublicación de contenidos en la página web institucional. </t>
  </si>
  <si>
    <t>Gestión tesorería pagos</t>
  </si>
  <si>
    <t>Gestión tesorería traslado de efectivo</t>
  </si>
  <si>
    <t>Documento que establece las actividades que se llevan a cabo para la administración del PAC y autorización de órdenes de pago presupuestales y no presupuestales</t>
  </si>
  <si>
    <t>Establece las actividades necesarias para realizar traslado de recursos propios a la Cuenta Única Nacional (CUN), según lo indicado por el Ministerio de Hacienda y Crédito Publico (MHCP) y normativa vigente.</t>
  </si>
  <si>
    <t>Supervisión y certificación de cumplimiento</t>
  </si>
  <si>
    <t>Formato con el cual se soporta la supervisión y cumplimiento de actividades a terceros para realizar pagos.</t>
  </si>
  <si>
    <t>El documento se actualiza con el propósito de aclarar en la sección de rangos de aceptación, frente a los resultados de los indicadores, cómo se articula con planes de mejoramiento. Adicionalmente, se propone ajustar la sección de "determine la meta", a fin que el reporte se realice según el periodo definido para el indicador. Adicionalmente se incorporan condiciones de accesibilidad al documento.</t>
  </si>
  <si>
    <t>Manual de Relación Estado Ciudadano</t>
  </si>
  <si>
    <t xml:space="preserve">Se ajusta el nombre a Manual de Relación Estado Ciudadano, se incluye en capítulo de servicio al ciudadano la atención y lenguaje incluyente, se incluye la Política de Participación Ciudadana y la Política de Rendición de Cuentas, se eliminan los lineamientos de gestión y respuesta a peticiones que se desarrollan en el documento DIR-R-2 Reglamento interno de peticiones, quejas, reclamos, sugerencias, denuncias y felicitaciones (PQRSDF) y se eliminan los canales de comunicación que se incluyen en el documento DIR-R-2. Adicionalmente se ajustan condiciones de accesibilidad. </t>
  </si>
  <si>
    <t>Formulación, reporte y seguimiento a indicadores de gestión</t>
  </si>
  <si>
    <t>El documento permite orientar en las actividades para la formulación, aprobación, análisis y reporte de los diferentes tipos de indicadores de gestión, de forma articulada, de acuerdo con el Modelo Integrado de Planeación y Gestión (MIPG)</t>
  </si>
  <si>
    <t>Hoja de vida y medición del indicador</t>
  </si>
  <si>
    <t>Batería y matriz de seguimiento a indicadores</t>
  </si>
  <si>
    <t>Formato que abarca la construcción del indicador, sus ajustes, revisión y aprobación, así como el reporte sobre el seguimiento de su implementación.</t>
  </si>
  <si>
    <t>Documento que permite el registro centralizado y medición de los avances periódicos sobre las metas proyectadas para todos los indicadores del ICC y llevar seguimiento por parte del Grupo de Planeación y Relacionamiento con el Ciudadano.</t>
  </si>
  <si>
    <t>Reporte e investigación de incidentes y accidentes de trabajo</t>
  </si>
  <si>
    <t>El documento establece las actividades para el reporte, el registro, la investigación y el análisis de incidentes y accidentes de trabajo, que se presenten en las actividades ejecutadas directamente o contratadas por el ICC, con el propósito de recopilar la información sobre las causas de origen y así mismo tomar las medidas de intervención tendientes a eliminar, reducir o controlar el riesgo que ha originado el daño para la salud, evitando así la generación de nuevos eventos.</t>
  </si>
  <si>
    <t>Investigación de incidentes y accidentes de trabajo</t>
  </si>
  <si>
    <t>El documento tiene como propósito cumplir con la normatividad legal de realizar la investigación de accidentes e incidentes de trabajo, los primeros 15 días posteriores una vez ocurrido el evento.</t>
  </si>
  <si>
    <t>Se modifica el documento con el fin de aclarar el nombre de algunos documentos de la lista de chequeo</t>
  </si>
  <si>
    <t>Gestión de Bienes y Servicios</t>
  </si>
  <si>
    <t>Gestión de inventarios</t>
  </si>
  <si>
    <t>Documento que establece el ingreso, egreso, manejo, control y responsabilidad de los bienes que conforman el inventario del ICC.</t>
  </si>
  <si>
    <t xml:space="preserve">Grupo de Gestión Documental </t>
  </si>
  <si>
    <t>Grupo de Recursos Físicos</t>
  </si>
  <si>
    <t>Pedido de elementos de consumo</t>
  </si>
  <si>
    <t>Comprobante de traspaso de elementos devolutivos en servicio</t>
  </si>
  <si>
    <t>Certificado de no existencia</t>
  </si>
  <si>
    <t>Reporte de bienes perdidos a cargo de funcionarios</t>
  </si>
  <si>
    <t>El documento permite que otros grupos de trabajo gestionen las solicitudes de elementos de consumo, también permite al Grupo de Recursos Físicos verificar la disponibilidad de estos elementos en el sistema y mantener un registro de los posibles elementos faltantes que podrían ser adquiridos a través de un proceso contractual, considerando la disponibilidad de recursos.</t>
  </si>
  <si>
    <t>El documento permite tener la formalidad de realizar traspasos de inventarios entre funcionarios, como dar entrada o salida de elementos devolutivos de bodega.</t>
  </si>
  <si>
    <t>El documento permite certificar la no existencia de bienes muebles, equipos y/o elementos, que se requieran para las actividades de la entidad. Este certificado es requerido por el Grupo de Gestión Contractual al iniciar un proceso de adquisición de estos bienes.</t>
  </si>
  <si>
    <t>El documento proporciona respaldo al funcionario implicado en caso de pérdida de elementos, ya que en el formato se incluye la descripción de los eventos relacionados con el inventario que estaba bajo su custodia y del cual, en la actualidad, se desconoce su ubicación</t>
  </si>
  <si>
    <t>Gestión del cambio</t>
  </si>
  <si>
    <t>En el documento se establecen las actividades necesarias que permiten implementar, evaluar y socializar los cambios oportunamente en la operación de los procesos del ICC de forma planificada y controlada.</t>
  </si>
  <si>
    <t>Plan de gestión del cambio</t>
  </si>
  <si>
    <t>El formato es una herramienta esencial que resume de manera concisa y estructurada los aspectos clave de un cambio organizacional, incluyendo su propósito, impacto, acciones requeridas y responsabilidades, facilitando así su planificación, ejecución y seguimiento efectivos.</t>
  </si>
  <si>
    <t>Gestión tributaria</t>
  </si>
  <si>
    <t>Documento que establece las actividades necesarias para presentar las declaraciones de impuestos, retenciones y demás contribuciones del ICC para su posterior pago de manera oportuna</t>
  </si>
  <si>
    <t>Se incluyeron nuevas funciones de aseguramiento de la Subdirección Académica y se retiraron las que no evidencian seguimiento de la Subdirección Administrativa y Financiera</t>
  </si>
  <si>
    <t>Se modifica el procedimiento en el sentido de incluir algunos formatos que deben diligenciar los funcionarios al momento de su vinculación al Instituto Caro y Cuervo</t>
  </si>
  <si>
    <t>Acuerdo de confidencialidad – Seguridad digital</t>
  </si>
  <si>
    <t>Se modifica el formato dado que se eliminó información relacionada con la declaración juramentada personal de no tener conocimiento de procesos en su contra por alimentos, dado 
que generaba confusión en los funcionarios vinculados.</t>
  </si>
  <si>
    <t>Se ajusta de acuerdo al cumplimiento de la normatividad vigente, específicamente de la Ley 2013 de 2019, sobre la publicación y divulgación de la declaración de 
bienes y rentas, del registro de conflictos de interés y la declaración del impuesto sobre la renta y se ajusta la forma de entrega del cargo a través del aplicativo de la Intranet.</t>
  </si>
  <si>
    <t>Encuesta de retiro</t>
  </si>
  <si>
    <t>Tiene el propósito de evaluar la percepción de los funcionarios sobre su experiencia laboral en la Entidad.</t>
  </si>
  <si>
    <t>Autorización de tratamiento de datos personales</t>
  </si>
  <si>
    <t>Declaración juramentada personal de no tener conocimiento de procesos en contra por alimentos</t>
  </si>
  <si>
    <t>El formato otorga autorización al ICC para el tratamiento de datos personales en la gestión del talento humano, buscando la protección de datos personales e información sensible.</t>
  </si>
  <si>
    <t>Se diligenciará el documento teniendo en cuenta que la normatividad vigente indica que para tomar posesión de un cargo como servidor público, será indispensable haber declarado bajo la gravedad del juramento, no tener conocimiento de procesos pendientes de carácter alimentario</t>
  </si>
  <si>
    <t>Se actualiza con los logos de Gobierno y el enlace de la herramienta de percepción de experiencia ciudadana</t>
  </si>
  <si>
    <t>Reporte de medición de desempeño institucional</t>
  </si>
  <si>
    <t>El documento tiene el propósito de orientar la metodología del reporte anual de medición de desempeño institucional mediante las herramientas definidas por el DAFP</t>
  </si>
  <si>
    <t>Establecer actividades para diagnosticar las condiciones generales de los equipos de cómputo y generar un control sobre la ubicación de estos en cada una de las sedes</t>
  </si>
  <si>
    <t>Gestión de equipos de cómputo</t>
  </si>
  <si>
    <t>En el documento se establecen los parámetros necesarios para la gestión de los equipos de cómputo que hacen parte de la entidad (préstamo, mantenimiento y traslado)</t>
  </si>
  <si>
    <t>Planilla control préstamos internos de equipos</t>
  </si>
  <si>
    <t>Solicitud préstamo externo de equipo</t>
  </si>
  <si>
    <t>Lista de chequeo – Equipos de cómputo</t>
  </si>
  <si>
    <t>Planilla en la cual se lleva el control del préstamo interno de equipos portátiles propiedad del ICC, los cuales solicitan las diferentes áreas de la entidad para reuniones y clases</t>
  </si>
  <si>
    <t>Este documento sirve como registro para controlar el préstamo de equipos de cómputo cuando se proporcionan fuera de la entidad, ya sea para trabajo remoto o eventos realizados en ubicaciones externas.</t>
  </si>
  <si>
    <t>Esta lista de verificación se utiliza para asegurarse de que la instalación de software necesaria para el desempeño de las funciones de un servidor público esté completa. Esta revisión es esencial durante el formateo de un equipo o la instalación de uno nuevo.</t>
  </si>
  <si>
    <t>Liquidación y pago de nómina de gastos de personal</t>
  </si>
  <si>
    <t>Establecer las directrices para la liquidación correcta de salarios, prestaciones sociales, aportes al Sistema General de Seguridad Social en Salud y Pensión, parafiscales para efectuar el pago a los funcionarios vinculados a la planta de personal del ICC.</t>
  </si>
  <si>
    <t>Planeación de vacaciones por dependencia</t>
  </si>
  <si>
    <t>Reporte para la liquidación de horas extras</t>
  </si>
  <si>
    <t>Hoja de ruta registro de novedades de nómina</t>
  </si>
  <si>
    <t>El formato facilita a los funcionarios la oportunidad de registrar sus periodos de vacaciones con anterioridad, lo que a su vez agiliza la gestión de los recursos en la entidad.</t>
  </si>
  <si>
    <t>El documento permite a los funcionarios con derecho al pago de horas extras, registrar las horas extras laboradas de forma ordenada, con el fin de que el Grupo de Talento Humano realice el cálculo correcto de las mismas</t>
  </si>
  <si>
    <t>El formato detalla los campos correspondientes a las diversas novedades de nómina que pueden surgir durante el mes, con el propósito de establecer un control preciso que garantice la correcta liquidación de la nómina.</t>
  </si>
  <si>
    <t>Se modifica el procedimiento con el propósito de incorporar nuevas actividades y formatos que permitan el acceso a puestos vacantes en la carrera administrativa.</t>
  </si>
  <si>
    <t>Se modifica el formato en el sentido de incluir un párrafo en el que se determina si el funcionario postulado cumple o no cumple requisitos para ser encargado en el empleo que está 
vacante</t>
  </si>
  <si>
    <t>Publicación de perfil de empleo vacante a encargar</t>
  </si>
  <si>
    <t>Postulación a encargo</t>
  </si>
  <si>
    <t>Documento que detalla los requisitos para la vacante de empleo en el ICC, el cual es diligenciado y socializado por el Grupo de Talento Humano, para el acceso a encargo</t>
  </si>
  <si>
    <t>El formato proporciona campos a diligenciar para que los funcionarios de carrera puedan postularse al empleo si cumplen los requisitos.</t>
  </si>
  <si>
    <t>Se efectuaron modificaciones en la redacción de todos los riesgos, se agregaron siete nuevos riesgos identificados, se ha eliminado un riesgo previamente identificado y se ha establecido la codificación de riesgos según los procesos.</t>
  </si>
  <si>
    <t>Manual ambiental</t>
  </si>
  <si>
    <t>Andrea Cardozo Narváez – Rol gestor ambiental</t>
  </si>
  <si>
    <t>Héctor Alejandro Cadavid Villa – Subdirector Administrativo y Financiero</t>
  </si>
  <si>
    <t>El documento contiene la declaración de la política ambiental institucional, así como los documentos ambientales, permisos ambientales vigentes y  responsabilidades de actores en materia ambiental dentro del ICC</t>
  </si>
  <si>
    <t>Matriz de aspectos e impactos ambientales</t>
  </si>
  <si>
    <t>El formato permite al gestor ambiental cuantificar los impactos ambientales del ICC, de acuerdo a los requerimiento legales, y de esta forma establecer un plan de acción ambiental para cada año, que permita controlar, mitigar, compensar y/o evitar los impactos ambientales identificados.</t>
  </si>
  <si>
    <t xml:space="preserve">Yaneth Viviana Valencia Ospina - Profesional Especializado - código 2028 grado 13
Inés Camila Cuervo Toro -  Auxiliar administrativo, código 4044, grado 22 </t>
  </si>
  <si>
    <t>Liliana Montoya Talero - Profesional Especializado, código 2028 grado 17 con rol de Coordinador del Grupo de Talento Humano</t>
  </si>
  <si>
    <t>Yaneth Viviana Valencia Ospina - Profesional Especializado 2028 13 
Inés Camila Cuervo Toro - Auxiliar Administrativo 4044 Grado 22
Dalila Abril Pinzón - Técnico 3124 Grado 9
Maritza Andrea Rodríguez Botero - Técnico 3100 Grado 8
Sergio León Perdomo Hincapié - Técnico 3100 Grado 8
Andrea Bibiana Ramírez Valdés - Contratista 
del Grupo de Talento Humano</t>
  </si>
  <si>
    <t>Liliana Montoya Talero - Profesional Especializado 2028 grado 17 con rol Coordinador Grupo de Talento Humano
Jorge David Sabogal Jiménez- Profesional Especializado 2028 Grado 12 del Grupo de Gestión Documental
Yeimi Tatiana Tibaduiza - Profesional Especializado 2028 grado 13 del Grupo de Gestión Financiera con rol de tesorera</t>
  </si>
  <si>
    <t>Liliana Montoya Talero - Profesional especializado 2028 grado 17 con rol Coordinador del Grupo de Talento Humano</t>
  </si>
  <si>
    <t>Yaneth Viviana Valencia Ospina - Profesional Especializado 2028 13 
Dalila Abril Pinzón - Técnico 3124 grado 9
Andrea Bibiana Ramírez - Contratista Grupo Talento Humano</t>
  </si>
  <si>
    <t>Liliana Montoya Talero - Profesional especializado código 2028 grado 17 con rol Coordinador Grupo de Talento Humano</t>
  </si>
  <si>
    <t>Yaneth Viviana Valencia Ospina - Profesional Especializado 2028- 13 
Dalila Abril Pinzón - Técnico 3124 - 9
Andrea Bibiana Ramírez - Contratista 
Grupo Talento Humano</t>
  </si>
  <si>
    <t>Liliana Montoya Talero - Profesional especializado 2028 grado 17 con rol Coordinador Grupo de Talento Humano</t>
  </si>
  <si>
    <t>Yaneth Viviana Valencia Ospina - Profesional Especializado 2028 13
Andrea Bibiana Ramírez Valdés - Contratista
Dalila Abril Pinzón - Técnico 3124 09
Inés Camila Cuervo Toro - Auxiliar Administrativo 4044 22</t>
  </si>
  <si>
    <t>Liliana Montoya Talero - Profesional Especializado 2028 Grado 17 Coordinador Grupo de Talento Humano</t>
  </si>
  <si>
    <t>Estefanía Benítez Hernández - Auxiliar Administrativo 4044-20 del Grupo de Planeación y Relacionamiento con el Ciudadano</t>
  </si>
  <si>
    <t>Cristian Armando Velandia Mora - Profesional Especializado 2028-17 - Coordinador del Grupo de Planeación y Relacionamiento con el Ciudadano
Auris Margarita Mendoza Ureche - Profesional Especializado 2028-17 - Coordinadora del Grupo de Gestión Financiera
Héctor Alejandro Cadavid Villa - Subdirector(a) Administrativo(a) y Financiero(a) 0040-18</t>
  </si>
  <si>
    <t>Cristian Armando Velandia Mora - Profesional Especializado 2028-17 - Coordinador del Grupo de Planeación y Relacionamiento con el Ciudadano</t>
  </si>
  <si>
    <t>Iván Adelmo Pastrán Forigua- Profesional universitario código 2044 grado 8 Contabilidad</t>
  </si>
  <si>
    <t>Karol Daniela Torres Ávila - Rol Webmaster</t>
  </si>
  <si>
    <t>Karol Daniela Torres Ávila - Contratista del equipo de comunicaciones y prensa</t>
  </si>
  <si>
    <t>Claudia Marcela Hurtado Barahona - Contratista Profesional líder del equipo de comunicaciones y prensa</t>
  </si>
  <si>
    <t>Juan Manuel Espinosa - Subdirector Académico</t>
  </si>
  <si>
    <t>Yeimi Tatiana Tibaduiza Ortiz
Profesional Especializado Grado 13 - Tesorería</t>
  </si>
  <si>
    <t>Auris Margarita Mendoza Ureche
Profesional Especializado Grado 17 - Grupo de gestión financiera</t>
  </si>
  <si>
    <t>Marisol Montoya 
Auxiliar Administrativa
Grupo Planeación y relacionamiento con el ciudadano
Jessica Lorena Murcia Vanegas contratista del Grupo Planeación y relacionamiento con el ciudadano</t>
  </si>
  <si>
    <t>Cristian Armando Velandia Mora
Coordinador Grupo Planeación y relacionamiento con el ciudadano</t>
  </si>
  <si>
    <t>Zaida Lizeth Segura Franco -
Contratista Grupo de Planeación y Relacionamiento con el Ciudadano</t>
  </si>
  <si>
    <t>Cristian Armando Velandia - 
Coordinador Grupo de Planeación y Relacionamiento con el Ciudadano</t>
  </si>
  <si>
    <t>Wendy Nirvana Tovar Rojas
Profesional Especializado 2028 - 13 con funciones en Seguridad y Salud en el Trabajo</t>
  </si>
  <si>
    <t>Yaneth Viviana Valencia Ospina
Profesional Especializado 2028 - 13 Coordinadora (E) Grupo de Talento Humano</t>
  </si>
  <si>
    <t>Hugo Alejandro Prieto Núñez - Profesional Especializado Grado 13 del Grupo de Recursos Físicos</t>
  </si>
  <si>
    <t>Héctor Alejandro Cadavid Villa - Subdirector Administrativo y Financiero</t>
  </si>
  <si>
    <t>Wendy Nirvana Tovar Rojas
Profesional Grupo Talento Humano</t>
  </si>
  <si>
    <t>María Ofelia Ros Matturro
Decana Facultad Seminario Andrés Bello
Liliana Jeannette Montoya Talero
Coordinadora Grupo de Talento Humano
Cristian Armando Velandia Mora
Coordinador Grupo de Planeación y Relacionamiento con el Ciudadano
Ricardo Palacio Peña
Profesional Especializado - Grupo de Tecnologías y Comunicación
Diana Carolina Navarrete Romero
Contratista - Calidad académica - Subdirección Académica
Carmen Amalia Camacho Sanabria
Contratista - Calidad académica - FSAB
Diana Carolina Ramírez García
Contratista - Grupo de Planeación y Relacionamiento con el Ciudadano</t>
  </si>
  <si>
    <t>Héctor Alejandro Cadavid Villa
Subdirector Administrativo y Financiero
Juan Manuel Espinosa Restrepo
Subdirector Académico</t>
  </si>
  <si>
    <t>Iván Adelmo Pastrán Forigua - Profesional universitario grado 8 Contabilidad</t>
  </si>
  <si>
    <t>Auris Margarita Mendoza Ureche - Profesional Especializado grado 17
Yeimi Tatiana Tibaduiza Ortiz - Profesional Especializado grado 13</t>
  </si>
  <si>
    <t>Yaneth Viviana Valencia, profesional especializado 2028, grado 13
Inés Camilla Cuervo Toro, auxiliar administrativo, 4044, grado 22</t>
  </si>
  <si>
    <t>Liliana Montoya Talero, profesional especializado 2028, grado 17 con rol de Coordinador del Grupo de Talento Humano
Ivan Adelmo Pastran Forigua, profesional universitario - Rol Contador</t>
  </si>
  <si>
    <t>Liliana Montoya Talero, profesional especializado 2028, grado 17 con rol de Coordinador del Grupo de Talento Humano</t>
  </si>
  <si>
    <t>Inés Camila Cuervo Toro - Auxiliar administrativo 4044 22</t>
  </si>
  <si>
    <t xml:space="preserve">Yaneth Viviana Valencia Ospina - Profesional especializado 2028 grado 13 </t>
  </si>
  <si>
    <t>Jessica Lorena Murcia - Contratista
Marisol Montoya Sánchez - Auxiliar AdministrativoDel Grupo de Planeación y Relacionamiento con el Ciudadano</t>
  </si>
  <si>
    <t>Cristian Armando Velandia Mora - Coordinador Grupo de Planeción y Relacionamiento con el Ciudadano</t>
  </si>
  <si>
    <t>Zaida Lizeth Segura Franco - Contratista Grupo de Planeación y Relacionamiento con el Ciudadano</t>
  </si>
  <si>
    <t>Cristian Armando Velandia Mora - Coordinador Grupo de Planeación y Relacionamiento con el Ciudadano</t>
  </si>
  <si>
    <t>Andrea Paola Pulido - Contratista - Grupo de Tecnologías de la Información</t>
  </si>
  <si>
    <t>Manuel Gómez Patiño - Profesional Especializado - Coordinador Grupo Tecnologías de Información</t>
  </si>
  <si>
    <t>Dalila Abril Pinzón - Técnico 3124 09
Andrea Ramírez V - Contratista
Yaneth Viviana Valencia Ospina - Profesional especializado 2028 -13
del Grupo de Talento Humano</t>
  </si>
  <si>
    <t>Liliana Montoya Talero - Profesional especializado código 2028 grado 17 con rol Coordinador Grupo de Talento Humano
Yeimi Tatiana Tibaduiza - Profesional especializado código 2028 grado 17 - Tesorero
Iván Adelmo Pastran - Profesional univeristario 2044-08 - Contador</t>
  </si>
  <si>
    <t>Liliana Montoya Talero - Profesional especializado 2028 grado 17 Coordinadora Grupo de Talento Humano</t>
  </si>
  <si>
    <t>Diana Carolina Ramírez García -  Profesional Grupo de Planeación y Relacionamiento con el Ciudadano</t>
  </si>
  <si>
    <t>Comité Institucional de Gestión y Desempeño.</t>
  </si>
  <si>
    <t>Matriz identificación de peligros, evaluación de riesgos y determinación de controles</t>
  </si>
  <si>
    <t>El documento permite determinar objetivamente cuáles son los riesgos relevantes para la seguridad y salud de los trabajadores</t>
  </si>
  <si>
    <t>Guía para la gestión de licencia de uso de contenidos</t>
  </si>
  <si>
    <t>Brinda orientaciones a los autores para la gestión de licencias de uso de contenidos de terceros para la postulación de obras al Sello Editorial del ICC.</t>
  </si>
  <si>
    <t>Grupo de Sello Editorial</t>
  </si>
  <si>
    <t>Evaluación de pares académicos</t>
  </si>
  <si>
    <t>Formulario de postulación convocatoria editorial</t>
  </si>
  <si>
    <t>Licencia de uso de contenidos</t>
  </si>
  <si>
    <t>Instructivo para el diligenciamiento del formulario de postulación convocatoria editorial</t>
  </si>
  <si>
    <t>Formato para la valoración de las propuestas de publicaciones del Sello Editorial del ICC.</t>
  </si>
  <si>
    <t>Es una herramienta que facilita la captura, organización y edición de la información de los postulantes y sus proyectos, para poder conocer sus características y mantener contacto directo con los autores.</t>
  </si>
  <si>
    <t>Modelo de documento para los autores que deban gestionar licencias de uso de contenidos de terceros para la postulación de obras al Sello Editorial del ICC.</t>
  </si>
  <si>
    <t>El documento proporciona pautas claras para diligenciar adecuadamente el formulario de postulación para las convocatorias editoriales del ICC, con el fin de orientar a los postulantes durante el proceso.</t>
  </si>
  <si>
    <t>Manual de política editorial de publicaciones</t>
  </si>
  <si>
    <t>La política brinda orientaciones y desarrolla los lineamientos de acuerdo con los cuales se editan las publicaciones del ICC que se reciben por medio de las convocatorias o por las mesas de contenidos.</t>
  </si>
  <si>
    <t>Se actualiza de acuerdo con la versión 6 de la Guía para la administración del riesgo y el diseño de controles en entidades públicas del Departamento Administrativo de la Función Pública (DAFP) Versión 6 en donde se incluye la gestión del riesgo fiscal. Se articula información de gestión del riesgo en aspectos de Seguridad y Salud en el Trabajo – SST de acuerdo con lo contemplado en la GTC 45 de 2012</t>
  </si>
  <si>
    <t>El documento evidencia la decisión del ICC, por desarrollar el Sistema de Gestión en Seguridad y Salud en el Trabajo en la entidad y permite definir la designación de los recursos humanos, físicos y financieros que apoyan el desarrollo del mismo, así como también incluye los centros de trabajo del ICC en toda su actividad económica.</t>
  </si>
  <si>
    <t>Plantilla Asistencia a eventos</t>
  </si>
  <si>
    <t>Se modifica con el fin de agregar el nombre del funcionario para poder identificar a qué historia laboral corresponde.</t>
  </si>
  <si>
    <t>Consulta y préstamo documental</t>
  </si>
  <si>
    <t>Formato único de inventario documental - FUID</t>
  </si>
  <si>
    <t>Control de préstamo de documentos y expedientes</t>
  </si>
  <si>
    <t>Este documento detalla las actividades a llevar a cabo con el objetivo de establecer un control efectivo de la información necesaria para satisfacer las solicitudes de diversas dependencias dentro del ICC.</t>
  </si>
  <si>
    <t>Este documento permite identificar las series, subseries, volumen, producción documental, frecuencia de consulta y facilita el acceso de manera sencilla y localización exacta de la información, con el objetivo de establecer un control efectivo de la información necesaria para satisfacer las solicitudes de diversas dependencias dentro del ICC.</t>
  </si>
  <si>
    <t>En este documento se realiza el control y seguimiento del préstamo o consulta de expedientes que se encuentren en custodia de los archivos de gestión, central e histórico del ICC, con el propósito de disponer el acceso a la información de manera eficiente, eficaz y oportuna.</t>
  </si>
  <si>
    <t>Se ajusta el formato para que sea congruente con la misma estructura del aplicativo EDC de la Intranet, ya que este incorpora nuevos ítems que deben ser aprobados por el Grupo de Talento Humano.</t>
  </si>
  <si>
    <t>Planeación de actividades de participación ciudadana y rendición de cuentas</t>
  </si>
  <si>
    <t>Reporte de actividades de participación ciudadana y rendición de cuentas</t>
  </si>
  <si>
    <t>El documento permite a los grupos misionales y de apoyo del ICC detallar las actividades planeadas previamente en el marco de la estrategia de Participación Ciudadana y Rendición de Cuentas.</t>
  </si>
  <si>
    <t>El documento permite a los grupos misionales y de apoyo del ICC detallar las actividades, eventos y resultados de los espacios de interacción que tiene la entidad con la ciudadanía y grupos de valor en el marco de la estrategia de Participación Ciudadana y Rendición de Cuentas</t>
  </si>
  <si>
    <t>Ficha del riesgo</t>
  </si>
  <si>
    <t>Reporte materialización del riesgo</t>
  </si>
  <si>
    <t>Documento diseñado para recopilar y presentar información detallada sobre un riesgo específico, proporcionando una descripción completa del riesgo, incluyendo su cualificación, análisis, controles, evaluación y estrategias para la administración del riesgo.</t>
  </si>
  <si>
    <t>Documento que recopila información detallada sobre la ocurrencia o materialización de un riesgo. Este informe proporciona una descripción clara de cómo se manifestó el riesgo, incluyendo las causas específicas, las consecuencias resultantes y las acciones tomadas para abordar la situación.</t>
  </si>
  <si>
    <t>Administración del riesgo</t>
  </si>
  <si>
    <t>De acuerdo a la aprobación del DIR-M-1 Manual administración del riesgo v2, se ajusta la responsabilidad de aprobación de los riesgos a la primera línea de control y se da claridad sobre el reporte de materialización de riesgos articulando el formato MEJ-F-X Reporte materialización del riesgo.</t>
  </si>
  <si>
    <t>Se realizaron ajustes en la redacción de todos los riesgos, subcausas, controles y planes de reducción. Se incorporaron y excluyeron riesgos. Se implementa codificación de los riesgos por proceso y se ajusta metodológicamente la matriz</t>
  </si>
  <si>
    <t>Manual Integrado de Gestión Organizacional (MIGO)</t>
  </si>
  <si>
    <t>El documento presenta la estructura del modelo de operación y del Sistema Integrado de Gestión (SIG) del ICC, con el propósito de brindar un entendimiento claro de los lineamientos y la organización del sistema institucional.</t>
  </si>
  <si>
    <t>Se actualiza el documento de forma gráfica de acuerdo a lo aprobado en el DIR-M-14 Manual Integrado de Gestión Organizacional (MIGO)</t>
  </si>
  <si>
    <t>1.1</t>
  </si>
  <si>
    <t>Cumplimiento Decreto 1072 de 2015 en cuanto al cumplimiento de requisitos de Política y Objetivos SST, dentro de los cuales esta: Revisión anual por parte del Representante Legal / 
Firma del Representante Legal actual</t>
  </si>
  <si>
    <t>Guía básica para la documentación de código fuente en los desarrollos de software para el ICC</t>
  </si>
  <si>
    <t>Guía para la creación de cuentas de red y correo electrónico</t>
  </si>
  <si>
    <t>Este documento establece estándares precisos para la incorporación de comentarios, cadenas de documentación y otros elementos explicativos en el código fuente de los proyectos internos de desarrollo de software para el ICC.</t>
  </si>
  <si>
    <t>El documento establece las actividades y parámetros aplicables para la creación, activación y desactivación de las cuentas de usuario de servicios tecnológicos que están bajo la administración del Grupo de TI.</t>
  </si>
  <si>
    <t>Adquisiciones</t>
  </si>
  <si>
    <t>Revisión de estudios y documentos previos</t>
  </si>
  <si>
    <t>Mínima cuantía</t>
  </si>
  <si>
    <t>Selección abreviada de menor cuantía</t>
  </si>
  <si>
    <t>Grandes superficies</t>
  </si>
  <si>
    <t>Documento que orienta la revisión de los estudios y documentos previos requeridos en la etapa precontractual en todas las modalidades de selección, previo inicio del proceso de contratación en la plataforma SECOP II o en la Tienda Virtual del Estado Colombiano.</t>
  </si>
  <si>
    <t>Documento que establece las actividades necesarias para la adquisición de bienes, servicios u obras requeridas por la Entidad, bajo la modalidad de selección de mínima cuantía, cuando el valor del contrato a celebrar no supere el diez por ciento (10%) de la menor cuantía del presupuesto de la Entidad</t>
  </si>
  <si>
    <t>Documento que contiene las actividades requeridas para la adquisición de bienes o servicios cuyo valor esté por encima del valor de la mínima cuantía y hasta el máximo límite de la menor cuantía.</t>
  </si>
  <si>
    <t>Documento que orienta las actividades necesarias para la adquisición de productos a través de grandes superficies hasta por el valor de la mínima cuantía.</t>
  </si>
  <si>
    <t>Se formulan actividades con el fin de articular la herramienta consolidada de planes de mejoramiento con los hallazgos o no conformidades de acuerdo a la autoevaluación, auditorias internas y auditorias externas. Se ajustan las condiciones generales articulando la información en notas aclaratorias y en la completitud de las actividades</t>
  </si>
  <si>
    <t xml:space="preserve">Se ajusta formato con el fin de articular la herramienta consolidada de planes de mejoramiento con los hallazgos o no conformidades de acuerdo a la autoevaluación, auditorias internas y auditorias externas. </t>
  </si>
  <si>
    <t>Guía de protocolo para la prevención, atención y medidas de protección de todas las formas de violencia basadas en género o cualquier tipo de discriminación en el ámbito laboral y académico</t>
  </si>
  <si>
    <t>Reporte de casos de presuntos hechos de violencia o discriminación</t>
  </si>
  <si>
    <t>Comité Editorial</t>
  </si>
  <si>
    <t>Johana Haydee Forero Rodríguez - Profesional especializada 2028, grado 17</t>
  </si>
  <si>
    <t>Gloria Esperanza Mancera Silva
Profesional especializado, grado 16 del Grupo de Sello Editorial</t>
  </si>
  <si>
    <t>Johana Haydee Forero Rodríguez
Profesional especializado, grado 17 del Grupo de Sello Editorial</t>
  </si>
  <si>
    <t>Johana Haydee Forero Rodríguez- Profesional especializada 2028, grado 17 - Grupo de Sello Editorial</t>
  </si>
  <si>
    <t>William Javier Rodríguez Salcedo – Rol jurídico externo</t>
  </si>
  <si>
    <t>Diana Carolina Ramírez García – Contratista Grupo de Planeación y Relacionamiento con el Ciudadano</t>
  </si>
  <si>
    <t>Cristian Armando Velandia Mora - Coordinador Grupo de Planeación y Relacionamiento con el Ciudadano.
Daniel Quilaguy Bernal – Jefe de la Unidad de Control Interno
Wendy Nirvana Tovar Rojas – Profesional SST</t>
  </si>
  <si>
    <t>Marisol Montoya Sánchez - Auxiliar Administrativo Del Grupo de Planeación y Relacionamiento con el Ciudadano</t>
  </si>
  <si>
    <t>Cristian Armando Velandia Mora - Coordinador grupo Planeación y Relacionamiento con el Ciudadano</t>
  </si>
  <si>
    <t xml:space="preserve">Esta herramienta facilita la gestión eficiente del control de asistencia, permitiendo documentar la presencia de los invitados, asistentes, o participantes en un evento en particular. </t>
  </si>
  <si>
    <t>Wendy Nirvana Tovar Rojas - Profesional especializado del Grupo de Talento Humano</t>
  </si>
  <si>
    <t>Comité Institucional de Gestión y Desempeño.
Acta número 13 de 2023</t>
  </si>
  <si>
    <t xml:space="preserve">Maritza Andrea Rodríguez Botero – Coordinadora
Jorge David Sabogal Jiménez - Profesional especializado código 2028 grado 12
Leidy Tatiana Vela - Contratista profesional
Sergio León Perdomo -Técnico operativo código 3100 grado 08
Del grupo de Gestión Documental </t>
  </si>
  <si>
    <t xml:space="preserve">Jorge David Sabogal Jiménez - Profesional especializado código 2028 grado 12
Leidy Tatiana Vela - Contratista profesional
Del grupo de Gestión Documental </t>
  </si>
  <si>
    <t>Maritza Andrea Rodríguez Botero – Coordinadora del grupo de Gestión Documental</t>
  </si>
  <si>
    <t>Jessica Lorena Murcia Vanegas - Contratista Grupo Planeación y Relacionamiento con el Ciudadano</t>
  </si>
  <si>
    <t>Diana Carolina Ramírez García  - Contratista - Grupo de Planeación y Relacionamiento con el Ciudadano</t>
  </si>
  <si>
    <t>José Daniel Quilaguy - Jefe Unidad de Control Interno
Alix Lorena Moreno Cordoba - Contratista - Oficial de seguridad de la información</t>
  </si>
  <si>
    <t>Diana Carolina Ramírez García
Contratista del Grupo de Planeación y Relacionamiento con el Ciudadano</t>
  </si>
  <si>
    <t>Cristian Armando Velandia Mora
Coordinador del Grupo de Planeación y Relacionamiento con el Ciudadano</t>
  </si>
  <si>
    <t>Todos los líderes de dependencias y equipos y cargos o roles encargados de aplicación de controles</t>
  </si>
  <si>
    <t>Comité Institucional de Gestión y Desempeño No. 11 de 2023</t>
  </si>
  <si>
    <t>Katherine Majey Matallana - Profesional Universitario 
Roberto Carlos Mestre Herrera - Profesional especializado 
Néstor Javier Pérez Pantevez - Profesional especializado 
Lina Fernanda Rocha Quiroga - Contratista 
Del Grupo de gestión contractual</t>
  </si>
  <si>
    <t>Néstor Javier Pérez Pantevez - Profesional especializado del Grupo de gestión contractual</t>
  </si>
  <si>
    <t>Wendy Nirvana Tovar Rojas - Profesional
especializada
encargada del
SG - SST</t>
  </si>
  <si>
    <t>COPASST</t>
  </si>
  <si>
    <t>En cumplimiento del Decreto 1072 de 2015 se evalúa con la Alta Dirección el cumplimiento de los requisitos de la Política y Objetivos SST.</t>
  </si>
  <si>
    <t>Ricardo Palacio Peña - Profesional especializado 2028, grado 13 del Grupo de Tecnologías de la Información</t>
  </si>
  <si>
    <t>Manuel Gómez Patiño – Coordinador del Grupo de Tecnologías de la Información</t>
  </si>
  <si>
    <t>Diana Carolina Ramírez García - Contratista rol Sistema Integrado de Gestión</t>
  </si>
  <si>
    <t>Carmen Amalia Camacho Sanabria - Rol profesional de calidad de la Facultad
Seminario Andrés Bello
Diana Carolina Navarrete Romero - Rol profesional aseguramiento de la calidad institucional
José Daniel Quilaguy Bernal - Jefe de la Unidad de Control Interno
Zaida Lizeth Segura Franco - Rol MIPG
Wendy Nirvana Tovar Rojas - Profesional especializado SST</t>
  </si>
  <si>
    <t>Cristian Armando Velandia Mora - Coordinador Grupo de Planeación y de Relacionamiento con el Ciudadano</t>
  </si>
  <si>
    <t>Andrea Paola Pulido Santiago - Contratista del Grupo de Tecnologías de la Información (Grupo TI)</t>
  </si>
  <si>
    <t>Yaneth Viviana Valencia Ospina - Profesional Especializado 2028 13 
Inés Camila Cuervo Toro - Auxiliar Administrativo 4044 Grado 22</t>
  </si>
  <si>
    <t>Se modifica con el fin de modificar el responsable de revisar las solicitudes de confirmación de CARTA H en el aplicativo CETIL</t>
  </si>
  <si>
    <t xml:space="preserve">Equipo de trabajo (Resolución 0184 de 2023) </t>
  </si>
  <si>
    <t>Cumplimiento de la Directiva presidencial No 1 y el el CONPES 4080 de 2022, donde se establece la necesidad de fortalecer las políticas de prevención y atención integral de las violencias contra las mujeres, para lo cual establece una serie de actividades que incluyen la elaboración de protocolos sectoriales sobre violencias basadas en género que afectan a las mujeres y la implementación de estrategias de sensibilización y transformación cultural de estereotipos de género para servidores públicos</t>
  </si>
  <si>
    <t>El documento permite registrar los casos que han sido reportados ante el ICC en cuanto a violencias y/o discriminación con el proposito que ingresen a la ruta integral de atención.</t>
  </si>
  <si>
    <t>Manual de Política Interna de Teletrabajo</t>
  </si>
  <si>
    <t>Comité de Teletrabajo conformado por medio de la Resolución 192 de 2022</t>
  </si>
  <si>
    <t>Liliana Jeannette Montoya Talero – Coordinadora Grupo de Talento Humano</t>
  </si>
  <si>
    <t>Establecer los lineamientos de política interna de teletrabajo, para la postulación y ejecución de las funciones de los cargos que se identifiquen como teletrabajables, en la modalidad de trabajo suplementario de dos días a la semana, y presentar de forma clara a los servidores interesados, lineamientos que permitan comprender el proceso y orientar su postulación e identificar las diferentes etapas del proceso.</t>
  </si>
  <si>
    <t>Solicitud postulación modalidad teletrabajo</t>
  </si>
  <si>
    <t>Autoreporte de condiciones para el teletrabajo</t>
  </si>
  <si>
    <t>Evaluación solicitud incorporación de teletrabajo – Coordinador o jefe inmediato</t>
  </si>
  <si>
    <t>Inspección inicial puesto de trabajo</t>
  </si>
  <si>
    <t>Acuerdo de voluntariedad de teletrabajo</t>
  </si>
  <si>
    <t>Permite solicitar al funcionario que se identifiquen como cargo teletrabajable y que desean voluntariamente acceder a la modalidad de trabajo suplementario</t>
  </si>
  <si>
    <t>Permite registrar al solicitante de la modalidad de teletrabajo suplementario su propio autoreporte de su puesto de trabajo en temas de condiciones ergonómicas, condiciones ambientales, riesgos biológicos, riesgo eléctrico y condiciones locativas, lo cual es información insumo para el SG-SST.</t>
  </si>
  <si>
    <t>Permite registrar por parte del coordinador o jefe inmediato del funcionario que solicita la modalidad de teletrabajo suplementario, la evaluación objetiva por la cual aprueba desde su rol el Teletrabajo de dicho cargo, para que inicie su etapa de solicitud ante el Comité de Teletrabajo del ICC.</t>
  </si>
  <si>
    <t>Permite que desde el SG-SST y del Grupo de Tecnologías de la Información se realice la inspección al puesto de trabajo y a las herramientas ofimáticas del solicitante de teletrabajo, con el fin de dar la viabilidad para aprobación del mismo o las observaciones necesarias que deberá subsanar para seguir el proceso de aprobación ante el Comité de Teletrabajo.</t>
  </si>
  <si>
    <t>Guía de Atención Bibliotecaria</t>
  </si>
  <si>
    <t>Ana María Cárdenas González - Técnico Grupo Biblioteca Especializada</t>
  </si>
  <si>
    <t>Nelson Enrique Veloza Torres – Coordinador Grupo Biblioteca Especializada</t>
  </si>
  <si>
    <t>El documento es una herramienta importante que brinda información sobre cómo utilizar los servicios y recursos de la biblioteca.</t>
  </si>
  <si>
    <t>Documento que posterior a tener el acto administrativo por el cual se confiere a un servidor público trabajar bajo la modalidad de Teletrabajo suplementario, y que debido a las facilidades técnicas y al cumplimiento de los requisitos establecidos para ser Teletrabajador en el ICC, las partes consideran de mutuo acuerdo compatible el desempeño, desarrollo y control del mismo bajo la modalidad del Teletrabajo suplementario y, por lo tanto, acuerdan suscribir libre y voluntariamente el mencionado acuerdo de voluntariedad.</t>
  </si>
  <si>
    <t>Grupo de Biblioteca Especializada</t>
  </si>
  <si>
    <t>Solicitud de investigadores para consulta de colecciones patrimoniales</t>
  </si>
  <si>
    <t>Préstamo interbibliotecario</t>
  </si>
  <si>
    <t>Reposición material bibliográfico</t>
  </si>
  <si>
    <t>El formato representa la solicitud de acceso a las valiosas colecciones patrimoniales, abarcando documentos históricos, libros y fotografías.</t>
  </si>
  <si>
    <t>El formato permite acceder a materiales que no se encuentran disponibles en la Biblioteca JMRS, ampliando así el alcance de su colección y facilitando la investigación, el aprendizaje y la obtención de información.</t>
  </si>
  <si>
    <t>El formato posibilita el seguimiento de las actividades destinadas a reemplazar los materiales bibliotecarios que han sufrido pérdida o deterioro por parte de los usuarios.</t>
  </si>
  <si>
    <t>Transferencias documentales primarias</t>
  </si>
  <si>
    <t>Documento que establece las actividades necesarias para transferir los documentos al archivo central, al cumplir su tiempo de retención en el archivo de gestión.</t>
  </si>
  <si>
    <t>Comité Institucional de Gestión y Desempeño. Acta número 10 de 2022</t>
  </si>
  <si>
    <t>CONVENCIONES</t>
  </si>
  <si>
    <t>Documento vigente</t>
  </si>
  <si>
    <t>Documento no vigente</t>
  </si>
  <si>
    <t>Documento eliminado</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</si>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</sst>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_(&quot;$&quot;\ * \(#,##0.00\);_(&quot;$&quot;\ * &quot;-&quot;??_);_(@_)"/>
    <numFmt numFmtId="165" formatCode="_(&quot;$&quot;\ * #,##0_);_(&quot;$&quot;\ * \(#,##0\);_(&quot;$&quot;\ *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9"/>
      <name val="Arial"/>
      <family val="2"/>
    </font>
    <font>
      <sz val="10"/>
      <name val="Arial"/>
      <family val="2"/>
    </font>
    <font>
      <u/>
      <sz val="11"/>
      <color theme="10"/>
      <name val="Calibri"/>
      <family val="2"/>
      <scheme val="minor"/>
    </font>
    <font>
      <sz val="11"/>
      <name val="Arial Narrow"/>
      <family val="2"/>
    </font>
    <font>
      <b/>
      <sz val="11"/>
      <name val="Arial Narrow"/>
      <family val="2"/>
    </font>
    <font>
      <b/>
      <sz val="9"/>
      <color rgb="FFFF0000"/>
      <name val="Arial"/>
      <family val="2"/>
    </font>
    <font>
      <sz val="11"/>
      <color theme="1"/>
      <name val="Arial"/>
      <family val="2"/>
    </font>
    <font>
      <b/>
      <sz val="11"/>
      <color theme="1"/>
      <name val="Arial"/>
      <family val="2"/>
    </font>
    <font>
      <b/>
      <sz val="10"/>
      <color rgb="FF000000"/>
      <name val="Arial"/>
      <family val="2"/>
    </font>
    <font>
      <sz val="10"/>
      <color rgb="FF000000"/>
      <name val="Arial"/>
      <family val="2"/>
    </font>
    <font>
      <sz val="8"/>
      <name val="Calibri"/>
      <family val="2"/>
      <scheme val="minor"/>
    </font>
    <font>
      <b/>
      <sz val="11"/>
      <color rgb="FFFF0000"/>
      <name val="Calibri"/>
      <family val="2"/>
      <scheme val="minor"/>
    </font>
    <font>
      <b/>
      <sz val="11"/>
      <color rgb="FF00B050"/>
      <name val="Calibri"/>
      <family val="2"/>
      <scheme val="minor"/>
    </font>
    <font>
      <sz val="10"/>
      <color theme="1"/>
      <name val="Calibri"/>
      <family val="2"/>
      <scheme val="minor"/>
    </font>
    <font>
      <sz val="12"/>
      <name val="Times New Roman"/>
      <family val="1"/>
    </font>
    <font>
      <sz val="11"/>
      <color rgb="FF000000"/>
      <name val="Calibri"/>
      <family val="2"/>
      <scheme val="minor"/>
    </font>
    <font>
      <sz val="11"/>
      <color rgb="FF000000"/>
      <name val="Calibri"/>
      <family val="2"/>
    </font>
    <font>
      <sz val="11"/>
      <name val="Calibri"/>
      <family val="2"/>
      <scheme val="minor"/>
    </font>
    <font>
      <sz val="11"/>
      <color theme="1"/>
      <name val="Arial Narrow"/>
      <family val="2"/>
    </font>
  </fonts>
  <fills count="1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BFBFBF"/>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B9B9"/>
        <bgColor indexed="64"/>
      </patternFill>
    </fill>
    <fill>
      <patternFill patternType="solid">
        <fgColor rgb="FFDDEBF7"/>
        <bgColor indexed="64"/>
      </patternFill>
    </fill>
    <fill>
      <patternFill patternType="solid">
        <fgColor rgb="FFD0CECE"/>
        <bgColor indexed="64"/>
      </patternFill>
    </fill>
    <fill>
      <patternFill patternType="solid">
        <fgColor rgb="FF70AD47"/>
        <bgColor indexed="64"/>
      </patternFill>
    </fill>
    <fill>
      <patternFill patternType="solid">
        <fgColor rgb="FFFFFFFF"/>
        <bgColor indexed="64"/>
      </patternFill>
    </fill>
    <fill>
      <patternFill patternType="solid">
        <fgColor rgb="FFFFF2CC"/>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1">
    <xf numFmtId="0" fontId="0" fillId="0" borderId="0"/>
    <xf numFmtId="0" fontId="3" fillId="0" borderId="0"/>
    <xf numFmtId="164" fontId="3" fillId="0" borderId="0" applyFont="0" applyFill="0" applyBorder="0" applyAlignment="0" applyProtection="0"/>
    <xf numFmtId="0" fontId="1" fillId="0" borderId="0"/>
    <xf numFmtId="0" fontId="1" fillId="0" borderId="0"/>
    <xf numFmtId="0" fontId="7" fillId="0" borderId="0" applyNumberFormat="0" applyFill="0" applyBorder="0" applyAlignment="0" applyProtection="0"/>
    <xf numFmtId="0" fontId="3" fillId="0" borderId="0"/>
    <xf numFmtId="0" fontId="6" fillId="0" borderId="0"/>
    <xf numFmtId="0" fontId="1" fillId="0" borderId="0"/>
    <xf numFmtId="0" fontId="1" fillId="0" borderId="0"/>
    <xf numFmtId="0" fontId="3" fillId="0" borderId="0"/>
    <xf numFmtId="0" fontId="6" fillId="0" borderId="0"/>
    <xf numFmtId="0" fontId="19" fillId="0" borderId="0"/>
    <xf numFmtId="0" fontId="18" fillId="0" borderId="0"/>
    <xf numFmtId="0" fontId="3" fillId="0" borderId="0"/>
    <xf numFmtId="0" fontId="1" fillId="0" borderId="0"/>
    <xf numFmtId="0" fontId="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0" fillId="0" borderId="0" xfId="0" applyAlignment="1">
      <alignment horizontal="left" vertical="center"/>
    </xf>
    <xf numFmtId="0" fontId="0" fillId="0" borderId="2" xfId="0" applyBorder="1" applyAlignment="1">
      <alignment horizontal="center" vertical="center"/>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2"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9" fillId="4" borderId="2" xfId="4" applyFont="1" applyFill="1" applyBorder="1" applyAlignment="1">
      <alignment horizontal="left" vertical="center" wrapText="1"/>
    </xf>
    <xf numFmtId="0" fontId="12" fillId="0" borderId="2" xfId="0" applyFont="1" applyBorder="1" applyAlignment="1">
      <alignment vertical="center" wrapText="1"/>
    </xf>
    <xf numFmtId="0" fontId="0" fillId="0" borderId="2" xfId="1"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14" fontId="0" fillId="0" borderId="3" xfId="0" applyNumberFormat="1" applyBorder="1" applyAlignment="1">
      <alignment vertical="center" wrapText="1"/>
    </xf>
    <xf numFmtId="0" fontId="3" fillId="0" borderId="2" xfId="1" quotePrefix="1" applyBorder="1" applyAlignment="1">
      <alignment vertical="center" wrapText="1"/>
    </xf>
    <xf numFmtId="0" fontId="0" fillId="0" borderId="1" xfId="1" applyFont="1" applyBorder="1" applyAlignment="1">
      <alignment horizontal="center" vertical="center" wrapText="1"/>
    </xf>
    <xf numFmtId="0" fontId="8" fillId="0" borderId="2" xfId="9" applyFont="1" applyBorder="1" applyAlignment="1">
      <alignment vertical="center" wrapText="1"/>
    </xf>
    <xf numFmtId="0" fontId="0" fillId="5" borderId="3" xfId="0" applyFill="1" applyBorder="1" applyAlignment="1">
      <alignment vertical="center" wrapText="1"/>
    </xf>
    <xf numFmtId="14" fontId="0" fillId="0" borderId="2" xfId="0" applyNumberFormat="1" applyBorder="1" applyAlignment="1">
      <alignment vertical="center" wrapText="1"/>
    </xf>
    <xf numFmtId="0" fontId="0" fillId="5" borderId="2" xfId="0" applyFill="1" applyBorder="1" applyAlignment="1">
      <alignment vertical="center" wrapText="1"/>
    </xf>
    <xf numFmtId="0" fontId="3" fillId="5" borderId="2" xfId="1" quotePrefix="1" applyFill="1" applyBorder="1" applyAlignment="1">
      <alignment vertical="center" wrapText="1"/>
    </xf>
    <xf numFmtId="0" fontId="0" fillId="7" borderId="3" xfId="0" applyFill="1" applyBorder="1" applyAlignment="1">
      <alignment vertical="center" wrapText="1"/>
    </xf>
    <xf numFmtId="0" fontId="3" fillId="0" borderId="0" xfId="1"/>
    <xf numFmtId="0" fontId="13" fillId="8" borderId="10" xfId="1" applyFont="1" applyFill="1" applyBorder="1" applyAlignment="1">
      <alignment horizontal="center" vertical="center" wrapText="1"/>
    </xf>
    <xf numFmtId="0" fontId="13" fillId="8" borderId="11" xfId="1" applyFont="1" applyFill="1" applyBorder="1" applyAlignment="1">
      <alignment horizontal="center" vertical="center" wrapText="1"/>
    </xf>
    <xf numFmtId="0" fontId="13" fillId="8" borderId="12" xfId="1" applyFont="1" applyFill="1" applyBorder="1" applyAlignment="1">
      <alignment horizontal="center" vertical="center" wrapText="1"/>
    </xf>
    <xf numFmtId="0" fontId="13" fillId="0" borderId="13" xfId="1" applyFont="1" applyBorder="1" applyAlignment="1">
      <alignment vertical="center" wrapText="1"/>
    </xf>
    <xf numFmtId="0" fontId="14" fillId="9" borderId="12" xfId="1" applyFont="1" applyFill="1" applyBorder="1" applyAlignment="1">
      <alignment vertical="center" wrapText="1"/>
    </xf>
    <xf numFmtId="0" fontId="14" fillId="10" borderId="12" xfId="1" applyFont="1" applyFill="1" applyBorder="1" applyAlignment="1">
      <alignment vertical="center" wrapText="1"/>
    </xf>
    <xf numFmtId="0" fontId="14" fillId="11" borderId="12" xfId="1" applyFont="1" applyFill="1" applyBorder="1" applyAlignment="1">
      <alignment vertical="center" wrapText="1"/>
    </xf>
    <xf numFmtId="0" fontId="14" fillId="12" borderId="12" xfId="1" applyFont="1" applyFill="1" applyBorder="1" applyAlignment="1">
      <alignment vertical="center" wrapText="1"/>
    </xf>
    <xf numFmtId="0" fontId="14" fillId="0" borderId="12" xfId="1" applyFont="1" applyBorder="1" applyAlignment="1">
      <alignment horizontal="center" vertical="center" wrapText="1"/>
    </xf>
    <xf numFmtId="0" fontId="3" fillId="0" borderId="0" xfId="1" applyAlignment="1">
      <alignment vertical="center" wrapText="1"/>
    </xf>
    <xf numFmtId="0" fontId="4" fillId="0" borderId="14" xfId="1" applyFont="1" applyBorder="1" applyAlignment="1">
      <alignment horizontal="center" vertical="center" wrapText="1"/>
    </xf>
    <xf numFmtId="0" fontId="13" fillId="8" borderId="13" xfId="1" applyFont="1" applyFill="1" applyBorder="1" applyAlignment="1">
      <alignment horizontal="center" vertical="center" wrapText="1"/>
    </xf>
    <xf numFmtId="0" fontId="13" fillId="8" borderId="15" xfId="1" applyFont="1" applyFill="1" applyBorder="1" applyAlignment="1">
      <alignment horizontal="center" vertical="center" wrapText="1"/>
    </xf>
    <xf numFmtId="0" fontId="13" fillId="8" borderId="16" xfId="1" applyFont="1" applyFill="1" applyBorder="1" applyAlignment="1">
      <alignment horizontal="center" vertical="center" wrapText="1"/>
    </xf>
    <xf numFmtId="0" fontId="4" fillId="0" borderId="17" xfId="1" applyFont="1" applyBorder="1" applyAlignment="1">
      <alignment horizontal="center" vertical="center" wrapText="1"/>
    </xf>
    <xf numFmtId="0" fontId="3" fillId="9" borderId="18" xfId="1" applyFill="1" applyBorder="1" applyAlignment="1">
      <alignment horizontal="center" vertical="center"/>
    </xf>
    <xf numFmtId="0" fontId="3" fillId="9" borderId="19" xfId="1" applyFill="1" applyBorder="1" applyAlignment="1">
      <alignment horizontal="center" vertical="center"/>
    </xf>
    <xf numFmtId="0" fontId="3" fillId="9" borderId="20" xfId="1" applyFill="1" applyBorder="1" applyAlignment="1">
      <alignment horizontal="center" vertical="center"/>
    </xf>
    <xf numFmtId="0" fontId="3" fillId="10" borderId="18" xfId="1" applyFill="1" applyBorder="1" applyAlignment="1">
      <alignment horizontal="center" vertical="center"/>
    </xf>
    <xf numFmtId="0" fontId="3" fillId="10" borderId="19" xfId="1" applyFill="1" applyBorder="1" applyAlignment="1">
      <alignment horizontal="center" vertical="center"/>
    </xf>
    <xf numFmtId="0" fontId="3" fillId="10" borderId="21" xfId="1" applyFill="1" applyBorder="1" applyAlignment="1">
      <alignment horizontal="center" vertical="center"/>
    </xf>
    <xf numFmtId="0" fontId="3" fillId="11" borderId="18" xfId="1" applyFill="1" applyBorder="1" applyAlignment="1">
      <alignment horizontal="center" vertical="center"/>
    </xf>
    <xf numFmtId="0" fontId="3" fillId="11" borderId="19" xfId="1" applyFill="1" applyBorder="1" applyAlignment="1">
      <alignment horizontal="center" vertical="center"/>
    </xf>
    <xf numFmtId="0" fontId="3" fillId="11" borderId="21" xfId="1" applyFill="1" applyBorder="1" applyAlignment="1">
      <alignment horizontal="center" vertical="center"/>
    </xf>
    <xf numFmtId="0" fontId="3" fillId="12" borderId="18" xfId="1" applyFill="1" applyBorder="1" applyAlignment="1">
      <alignment horizontal="center" vertical="center"/>
    </xf>
    <xf numFmtId="0" fontId="3" fillId="12" borderId="19" xfId="1" applyFill="1" applyBorder="1" applyAlignment="1">
      <alignment horizontal="center" vertical="center"/>
    </xf>
    <xf numFmtId="0" fontId="4" fillId="0" borderId="22" xfId="1" applyFont="1" applyBorder="1" applyAlignment="1">
      <alignment horizontal="center" vertical="center" wrapText="1"/>
    </xf>
    <xf numFmtId="0" fontId="3" fillId="9" borderId="23" xfId="1" applyFill="1" applyBorder="1" applyAlignment="1">
      <alignment horizontal="center" vertical="center"/>
    </xf>
    <xf numFmtId="0" fontId="3" fillId="9" borderId="2" xfId="1" applyFill="1" applyBorder="1" applyAlignment="1">
      <alignment horizontal="center" vertical="center"/>
    </xf>
    <xf numFmtId="0" fontId="3" fillId="9" borderId="24" xfId="1" applyFill="1" applyBorder="1" applyAlignment="1">
      <alignment horizontal="center" vertical="center"/>
    </xf>
    <xf numFmtId="0" fontId="3" fillId="10" borderId="23" xfId="1" applyFill="1" applyBorder="1" applyAlignment="1">
      <alignment horizontal="center" vertical="center"/>
    </xf>
    <xf numFmtId="0" fontId="3" fillId="10" borderId="2" xfId="1" applyFill="1" applyBorder="1" applyAlignment="1">
      <alignment horizontal="center" vertical="center"/>
    </xf>
    <xf numFmtId="0" fontId="3" fillId="10" borderId="1" xfId="1" applyFill="1" applyBorder="1" applyAlignment="1">
      <alignment horizontal="center" vertical="center"/>
    </xf>
    <xf numFmtId="0" fontId="3" fillId="10" borderId="25" xfId="1" applyFill="1" applyBorder="1" applyAlignment="1">
      <alignment horizontal="center" vertical="center"/>
    </xf>
    <xf numFmtId="0" fontId="3" fillId="11" borderId="23" xfId="1" applyFill="1" applyBorder="1" applyAlignment="1">
      <alignment horizontal="center" vertical="center"/>
    </xf>
    <xf numFmtId="0" fontId="3" fillId="11" borderId="2" xfId="1" applyFill="1" applyBorder="1" applyAlignment="1">
      <alignment horizontal="center" vertical="center"/>
    </xf>
    <xf numFmtId="0" fontId="3" fillId="11" borderId="1" xfId="1" applyFill="1" applyBorder="1" applyAlignment="1">
      <alignment horizontal="center" vertical="center"/>
    </xf>
    <xf numFmtId="0" fontId="3" fillId="12" borderId="23" xfId="1" applyFill="1" applyBorder="1" applyAlignment="1">
      <alignment horizontal="center" vertical="center"/>
    </xf>
    <xf numFmtId="0" fontId="3" fillId="12" borderId="2" xfId="1" applyFill="1" applyBorder="1" applyAlignment="1">
      <alignment horizontal="center" vertical="center"/>
    </xf>
    <xf numFmtId="0" fontId="3" fillId="0" borderId="24" xfId="1" applyBorder="1" applyAlignment="1">
      <alignment horizontal="center" vertical="center"/>
    </xf>
    <xf numFmtId="0" fontId="4" fillId="0" borderId="26" xfId="1" applyFont="1" applyBorder="1" applyAlignment="1">
      <alignment horizontal="center" vertical="center" wrapText="1"/>
    </xf>
    <xf numFmtId="0" fontId="3" fillId="9" borderId="27" xfId="1" applyFill="1" applyBorder="1" applyAlignment="1">
      <alignment horizontal="center" vertical="center"/>
    </xf>
    <xf numFmtId="0" fontId="3" fillId="9" borderId="28" xfId="1" applyFill="1" applyBorder="1" applyAlignment="1">
      <alignment horizontal="center" vertical="center"/>
    </xf>
    <xf numFmtId="0" fontId="3" fillId="9" borderId="29" xfId="1" applyFill="1" applyBorder="1" applyAlignment="1">
      <alignment horizontal="center" vertical="center"/>
    </xf>
    <xf numFmtId="0" fontId="3" fillId="10" borderId="27" xfId="1" applyFill="1" applyBorder="1" applyAlignment="1">
      <alignment horizontal="center" vertical="center"/>
    </xf>
    <xf numFmtId="0" fontId="3" fillId="10" borderId="28" xfId="1" applyFill="1" applyBorder="1" applyAlignment="1">
      <alignment horizontal="center" vertical="center"/>
    </xf>
    <xf numFmtId="0" fontId="3" fillId="10" borderId="30" xfId="1" applyFill="1" applyBorder="1" applyAlignment="1">
      <alignment horizontal="center" vertical="center"/>
    </xf>
    <xf numFmtId="0" fontId="3" fillId="10" borderId="31" xfId="1" applyFill="1" applyBorder="1" applyAlignment="1">
      <alignment horizontal="center" vertical="center"/>
    </xf>
    <xf numFmtId="0" fontId="3" fillId="11" borderId="27" xfId="1" applyFill="1" applyBorder="1" applyAlignment="1">
      <alignment horizontal="center" vertical="center"/>
    </xf>
    <xf numFmtId="0" fontId="3" fillId="11" borderId="30" xfId="1" applyFill="1" applyBorder="1" applyAlignment="1">
      <alignment horizontal="center" vertical="center"/>
    </xf>
    <xf numFmtId="0" fontId="3" fillId="12" borderId="27" xfId="1" applyFill="1" applyBorder="1" applyAlignment="1">
      <alignment horizontal="center" vertical="center"/>
    </xf>
    <xf numFmtId="0" fontId="3" fillId="12" borderId="28" xfId="1" applyFill="1" applyBorder="1" applyAlignment="1">
      <alignment horizontal="center" vertical="center"/>
    </xf>
    <xf numFmtId="0" fontId="3" fillId="0" borderId="29" xfId="1" applyBorder="1" applyAlignment="1">
      <alignment horizontal="center" vertical="center"/>
    </xf>
    <xf numFmtId="165" fontId="0" fillId="0" borderId="0" xfId="2" applyNumberFormat="1" applyFont="1"/>
    <xf numFmtId="165" fontId="3" fillId="0" borderId="0" xfId="1" applyNumberFormat="1"/>
    <xf numFmtId="14" fontId="0" fillId="5" borderId="2" xfId="0" applyNumberFormat="1" applyFill="1" applyBorder="1" applyAlignment="1">
      <alignment vertical="center" wrapText="1"/>
    </xf>
    <xf numFmtId="0" fontId="0" fillId="5" borderId="0" xfId="0" applyFill="1" applyAlignment="1">
      <alignment vertical="center" wrapText="1"/>
    </xf>
    <xf numFmtId="0" fontId="6" fillId="11" borderId="28" xfId="1" applyFont="1" applyFill="1" applyBorder="1" applyAlignment="1">
      <alignment horizontal="center" vertical="center"/>
    </xf>
    <xf numFmtId="0" fontId="3" fillId="6" borderId="20" xfId="1" applyFill="1" applyBorder="1" applyAlignment="1">
      <alignment horizontal="center" vertical="center"/>
    </xf>
    <xf numFmtId="0" fontId="17" fillId="6" borderId="3" xfId="0" applyFont="1" applyFill="1" applyBorder="1" applyAlignment="1">
      <alignment vertical="center" wrapText="1"/>
    </xf>
    <xf numFmtId="0" fontId="17" fillId="6" borderId="2" xfId="0" applyFont="1" applyFill="1" applyBorder="1" applyAlignment="1">
      <alignment vertical="center" wrapText="1"/>
    </xf>
    <xf numFmtId="0" fontId="16" fillId="13" borderId="3" xfId="0" applyFont="1" applyFill="1" applyBorder="1" applyAlignment="1">
      <alignment vertical="center" wrapText="1"/>
    </xf>
    <xf numFmtId="0" fontId="10" fillId="2" borderId="5" xfId="1" applyFont="1" applyFill="1" applyBorder="1" applyAlignment="1">
      <alignment horizontal="center" vertical="center"/>
    </xf>
    <xf numFmtId="0" fontId="3" fillId="5" borderId="0" xfId="1" applyFill="1"/>
    <xf numFmtId="0" fontId="3" fillId="0" borderId="3" xfId="1" quotePrefix="1" applyBorder="1" applyAlignment="1">
      <alignment vertical="center" wrapText="1"/>
    </xf>
    <xf numFmtId="0" fontId="0" fillId="0" borderId="2" xfId="0" applyBorder="1" applyAlignment="1">
      <alignment horizontal="left" vertical="center" wrapText="1"/>
    </xf>
    <xf numFmtId="0" fontId="0" fillId="0" borderId="0" xfId="0" applyAlignment="1">
      <alignment wrapText="1"/>
    </xf>
    <xf numFmtId="0" fontId="0" fillId="0" borderId="32" xfId="0" applyBorder="1" applyAlignment="1">
      <alignment horizontal="center" vertical="center"/>
    </xf>
    <xf numFmtId="0" fontId="2" fillId="14" borderId="2" xfId="1" applyFont="1" applyFill="1" applyBorder="1" applyAlignment="1">
      <alignment horizontal="center" vertical="center" wrapText="1"/>
    </xf>
    <xf numFmtId="0" fontId="1" fillId="14" borderId="2" xfId="1" applyFont="1" applyFill="1" applyBorder="1" applyAlignment="1">
      <alignment horizontal="center" vertical="center" wrapText="1"/>
    </xf>
    <xf numFmtId="0" fontId="2" fillId="15" borderId="32" xfId="0" applyFont="1" applyFill="1" applyBorder="1" applyAlignment="1">
      <alignment horizontal="center" vertical="center"/>
    </xf>
    <xf numFmtId="0" fontId="2" fillId="15" borderId="32" xfId="0" applyFont="1" applyFill="1" applyBorder="1" applyAlignment="1">
      <alignment horizontal="center" vertical="center" wrapText="1"/>
    </xf>
    <xf numFmtId="0" fontId="0" fillId="0" borderId="32" xfId="0" applyBorder="1" applyAlignment="1">
      <alignment horizontal="left" vertical="center"/>
    </xf>
    <xf numFmtId="0" fontId="0" fillId="0" borderId="32" xfId="0" applyBorder="1" applyAlignment="1">
      <alignment horizontal="left" vertical="center" wrapText="1"/>
    </xf>
    <xf numFmtId="14" fontId="2" fillId="15" borderId="32" xfId="0" applyNumberFormat="1" applyFont="1" applyFill="1" applyBorder="1" applyAlignment="1">
      <alignment horizontal="center" vertical="center" wrapText="1"/>
    </xf>
    <xf numFmtId="14" fontId="0" fillId="0" borderId="32" xfId="0" applyNumberFormat="1" applyBorder="1" applyAlignment="1">
      <alignment horizontal="center" vertical="center"/>
    </xf>
    <xf numFmtId="14" fontId="0" fillId="0" borderId="0" xfId="0" applyNumberFormat="1"/>
    <xf numFmtId="0" fontId="0" fillId="0" borderId="34" xfId="0" applyBorder="1" applyAlignment="1">
      <alignment horizontal="center" vertical="center"/>
    </xf>
    <xf numFmtId="0" fontId="0" fillId="0" borderId="32" xfId="0" applyBorder="1"/>
    <xf numFmtId="0" fontId="0" fillId="0" borderId="35" xfId="0" applyBorder="1"/>
    <xf numFmtId="0" fontId="0" fillId="0" borderId="35" xfId="0" applyBorder="1" applyAlignment="1">
      <alignment horizontal="center" vertical="center"/>
    </xf>
    <xf numFmtId="0" fontId="2" fillId="15" borderId="32" xfId="0" applyFont="1" applyFill="1" applyBorder="1" applyAlignment="1">
      <alignment horizontal="left" vertical="center"/>
    </xf>
    <xf numFmtId="0" fontId="0" fillId="15" borderId="32" xfId="0" applyFill="1" applyBorder="1" applyAlignment="1">
      <alignment horizontal="center" vertical="center"/>
    </xf>
    <xf numFmtId="0" fontId="20" fillId="16" borderId="32" xfId="0" applyFont="1" applyFill="1" applyBorder="1" applyAlignment="1">
      <alignment horizontal="center" vertical="center"/>
    </xf>
    <xf numFmtId="0" fontId="0" fillId="17" borderId="32" xfId="0" applyFill="1" applyBorder="1" applyAlignment="1">
      <alignment horizontal="left" vertical="center"/>
    </xf>
    <xf numFmtId="0" fontId="3" fillId="18" borderId="19" xfId="1" applyFill="1" applyBorder="1" applyAlignment="1">
      <alignment horizontal="center" vertical="center"/>
    </xf>
    <xf numFmtId="0" fontId="3" fillId="18" borderId="28" xfId="1" applyFill="1" applyBorder="1" applyAlignment="1">
      <alignment horizontal="center" vertical="center"/>
    </xf>
    <xf numFmtId="0" fontId="2" fillId="15" borderId="36" xfId="0" applyFont="1" applyFill="1" applyBorder="1" applyAlignment="1">
      <alignment horizontal="center" vertical="center" wrapText="1"/>
    </xf>
    <xf numFmtId="0" fontId="2" fillId="15" borderId="36" xfId="1" applyFont="1" applyFill="1" applyBorder="1" applyAlignment="1">
      <alignment horizontal="center" vertical="center" wrapText="1"/>
    </xf>
    <xf numFmtId="0" fontId="21" fillId="0" borderId="2" xfId="0" applyFont="1" applyBorder="1" applyAlignment="1">
      <alignment vertical="center" wrapText="1"/>
    </xf>
    <xf numFmtId="0" fontId="21" fillId="0" borderId="37" xfId="0" applyFont="1" applyBorder="1" applyAlignment="1">
      <alignment vertical="center" wrapText="1"/>
    </xf>
    <xf numFmtId="0" fontId="21" fillId="0" borderId="3" xfId="0" applyFont="1" applyBorder="1" applyAlignment="1">
      <alignment vertical="center" wrapText="1"/>
    </xf>
    <xf numFmtId="0" fontId="21" fillId="0" borderId="38" xfId="0" applyFont="1" applyBorder="1" applyAlignment="1">
      <alignment vertical="center" wrapText="1"/>
    </xf>
    <xf numFmtId="0" fontId="0" fillId="0" borderId="35" xfId="0" applyBorder="1" applyAlignment="1">
      <alignment horizontal="left" vertical="center" wrapText="1"/>
    </xf>
    <xf numFmtId="0" fontId="0" fillId="0" borderId="33" xfId="0" applyBorder="1" applyAlignment="1">
      <alignment horizontal="left" vertical="center"/>
    </xf>
    <xf numFmtId="0" fontId="0" fillId="0" borderId="36" xfId="0" applyBorder="1" applyAlignment="1">
      <alignment horizontal="left" vertical="center" wrapText="1"/>
    </xf>
    <xf numFmtId="14" fontId="22" fillId="0" borderId="3" xfId="0" applyNumberFormat="1" applyFont="1" applyBorder="1" applyAlignment="1">
      <alignment vertical="center" wrapText="1"/>
    </xf>
    <xf numFmtId="0" fontId="22" fillId="0" borderId="3" xfId="0" applyFont="1" applyBorder="1" applyAlignment="1">
      <alignment vertical="center" wrapText="1"/>
    </xf>
    <xf numFmtId="0" fontId="22" fillId="0" borderId="2" xfId="0" applyFont="1" applyBorder="1" applyAlignment="1">
      <alignment vertical="center" wrapText="1"/>
    </xf>
    <xf numFmtId="14" fontId="22" fillId="0" borderId="2" xfId="0" applyNumberFormat="1" applyFont="1" applyBorder="1" applyAlignment="1">
      <alignment vertical="center" wrapText="1"/>
    </xf>
    <xf numFmtId="0" fontId="23" fillId="0" borderId="2" xfId="0" applyFont="1" applyBorder="1" applyAlignment="1">
      <alignment vertical="center" wrapText="1"/>
    </xf>
    <xf numFmtId="0" fontId="11" fillId="0" borderId="2" xfId="0" applyFont="1" applyBorder="1" applyAlignment="1">
      <alignment horizontal="center" vertical="center" wrapText="1"/>
    </xf>
    <xf numFmtId="0" fontId="13" fillId="8" borderId="7" xfId="1" applyFont="1" applyFill="1" applyBorder="1" applyAlignment="1">
      <alignment horizontal="center" vertical="center" wrapText="1"/>
    </xf>
    <xf numFmtId="0" fontId="13" fillId="8" borderId="8" xfId="1" applyFont="1" applyFill="1" applyBorder="1" applyAlignment="1">
      <alignment horizontal="center" vertical="center" wrapText="1"/>
    </xf>
    <xf numFmtId="0" fontId="13" fillId="8" borderId="9"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2" fillId="15" borderId="32" xfId="0" applyFont="1" applyFill="1" applyBorder="1" applyAlignment="1">
      <alignment horizontal="center"/>
    </xf>
    <xf numFmtId="0" fontId="0" fillId="0" borderId="2" xfId="0" applyFill="1" applyBorder="1" applyAlignment="1">
      <alignment vertical="center" wrapText="1"/>
    </xf>
    <xf numFmtId="0" fontId="0" fillId="0" borderId="2" xfId="0" applyFill="1" applyBorder="1" applyAlignment="1">
      <alignment horizontal="right" vertical="center" wrapText="1"/>
    </xf>
    <xf numFmtId="0" fontId="0" fillId="0" borderId="2" xfId="0" applyBorder="1"/>
    <xf numFmtId="0" fontId="2" fillId="0" borderId="2" xfId="0" applyFont="1" applyBorder="1" applyAlignment="1">
      <alignment horizontal="center" vertical="center"/>
    </xf>
    <xf numFmtId="0" fontId="0" fillId="7" borderId="2" xfId="0" applyFill="1" applyBorder="1" applyAlignment="1">
      <alignment vertical="center" wrapText="1"/>
    </xf>
    <xf numFmtId="0" fontId="23" fillId="0" borderId="2" xfId="0" applyFont="1" applyBorder="1" applyAlignment="1">
      <alignment vertical="center" wrapText="1"/>
    </xf>
    <xf numFmtId="0" fontId="16" fillId="13" borderId="2" xfId="0" applyFont="1" applyFill="1" applyBorder="1" applyAlignment="1">
      <alignment vertical="center" wrapText="1"/>
    </xf>
  </cellXfs>
  <cellStyles count="21">
    <cellStyle name="Hipervínculo 2" xfId="5" xr:uid="{00000000-0005-0000-0000-000000000000}"/>
    <cellStyle name="Millares 2" xfId="18" xr:uid="{6CA90C3C-310B-4846-B5F4-EFBF3B0E5DF7}"/>
    <cellStyle name="Millares 2 2" xfId="20" xr:uid="{32DE5B80-2151-4E1F-94E6-2E8A995AFF35}"/>
    <cellStyle name="Millares 3" xfId="19" xr:uid="{66686DD2-3D6B-468B-89AE-DAB10F3E6326}"/>
    <cellStyle name="Moneda 2" xfId="2" xr:uid="{00000000-0005-0000-0000-000001000000}"/>
    <cellStyle name="Normal" xfId="0" builtinId="0"/>
    <cellStyle name="Normal - Style1 2" xfId="11" xr:uid="{00000000-0005-0000-0000-000003000000}"/>
    <cellStyle name="Normal 10" xfId="15" xr:uid="{00000000-0005-0000-0000-000004000000}"/>
    <cellStyle name="Normal 2" xfId="1" xr:uid="{00000000-0005-0000-0000-000005000000}"/>
    <cellStyle name="Normal 2 10" xfId="16" xr:uid="{00000000-0005-0000-0000-000006000000}"/>
    <cellStyle name="Normal 2 2" xfId="7" xr:uid="{00000000-0005-0000-0000-000007000000}"/>
    <cellStyle name="Normal 2 2 2" xfId="12" xr:uid="{00000000-0005-0000-0000-000008000000}"/>
    <cellStyle name="Normal 2 3" xfId="3" xr:uid="{00000000-0005-0000-0000-000009000000}"/>
    <cellStyle name="Normal 2 4" xfId="13" xr:uid="{00000000-0005-0000-0000-00000A000000}"/>
    <cellStyle name="Normal 3" xfId="4" xr:uid="{00000000-0005-0000-0000-00000B000000}"/>
    <cellStyle name="Normal 3 2" xfId="6" xr:uid="{00000000-0005-0000-0000-00000C000000}"/>
    <cellStyle name="Normal 3 3" xfId="17" xr:uid="{00000000-0005-0000-0000-00000D000000}"/>
    <cellStyle name="Normal 3 3 2" xfId="9" xr:uid="{00000000-0005-0000-0000-00000E000000}"/>
    <cellStyle name="Normal 4" xfId="8" xr:uid="{00000000-0005-0000-0000-00000F000000}"/>
    <cellStyle name="Normal 5" xfId="10" xr:uid="{00000000-0005-0000-0000-000010000000}"/>
    <cellStyle name="Normal 6" xfId="14" xr:uid="{00000000-0005-0000-0000-000011000000}"/>
  </cellStyles>
  <dxfs count="0"/>
  <tableStyles count="0" defaultTableStyle="TableStyleMedium2"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101413</xdr:colOff>
      <xdr:row>0</xdr:row>
      <xdr:rowOff>27214</xdr:rowOff>
    </xdr:from>
    <xdr:to>
      <xdr:col>1</xdr:col>
      <xdr:colOff>1034182</xdr:colOff>
      <xdr:row>1</xdr:row>
      <xdr:rowOff>36299</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3234" y="27214"/>
          <a:ext cx="932769" cy="9207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8"/>
  <sheetViews>
    <sheetView tabSelected="1" zoomScale="70" zoomScaleNormal="70" workbookViewId="0">
      <pane ySplit="2" topLeftCell="A3" activePane="bottomLeft" state="frozen"/>
      <selection pane="bottomLeft" activeCell="B3" sqref="B3"/>
    </sheetView>
  </sheetViews>
  <sheetFormatPr baseColWidth="10" defaultColWidth="11.42578125" defaultRowHeight="15" x14ac:dyDescent="0.25"/>
  <cols>
    <col min="1" max="1" width="6.28515625" style="17" customWidth="1"/>
    <col min="2" max="2" width="16.140625" style="17" bestFit="1" customWidth="1"/>
    <col min="3" max="3" width="22.42578125" style="17" bestFit="1" customWidth="1"/>
    <col min="4" max="4" width="20.7109375" style="17" bestFit="1" customWidth="1"/>
    <col min="5" max="5" width="16.7109375" style="17" customWidth="1"/>
    <col min="6" max="6" width="10.140625" style="17" customWidth="1"/>
    <col min="7" max="7" width="11" style="17" customWidth="1"/>
    <col min="8" max="8" width="23.28515625" style="17" customWidth="1"/>
    <col min="9" max="9" width="68.7109375" style="17" customWidth="1"/>
    <col min="10" max="12" width="17.7109375" style="17" customWidth="1"/>
    <col min="13" max="13" width="31.140625" style="17" bestFit="1" customWidth="1"/>
    <col min="14" max="14" width="56" style="17" customWidth="1"/>
    <col min="15" max="15" width="27.140625" style="17" customWidth="1"/>
    <col min="16" max="16" width="46.42578125" style="17" customWidth="1"/>
    <col min="17" max="17" width="21.42578125" style="17" bestFit="1" customWidth="1"/>
    <col min="18" max="18" width="43.85546875" style="17" customWidth="1"/>
    <col min="19" max="19" width="14.28515625" style="17" bestFit="1" customWidth="1"/>
    <col min="20" max="16384" width="11.42578125" style="17"/>
  </cols>
  <sheetData>
    <row r="1" spans="1:19" ht="72" customHeight="1" thickBot="1" x14ac:dyDescent="0.3">
      <c r="B1" s="16"/>
      <c r="C1" s="130" t="s">
        <v>0</v>
      </c>
      <c r="D1" s="130"/>
      <c r="E1" s="130"/>
      <c r="F1" s="130"/>
      <c r="G1" s="130"/>
      <c r="H1" s="14" t="s">
        <v>1</v>
      </c>
    </row>
    <row r="2" spans="1:19" ht="24.75" customHeight="1" thickBot="1" x14ac:dyDescent="0.3">
      <c r="B2" s="5" t="s">
        <v>2</v>
      </c>
      <c r="C2" s="6" t="s">
        <v>3</v>
      </c>
      <c r="D2" s="6" t="s">
        <v>4</v>
      </c>
      <c r="E2" s="6" t="s">
        <v>5</v>
      </c>
      <c r="F2" s="6" t="s">
        <v>6</v>
      </c>
      <c r="G2" s="6" t="s">
        <v>7</v>
      </c>
      <c r="H2" s="6" t="s">
        <v>446</v>
      </c>
      <c r="I2" s="8" t="s">
        <v>8</v>
      </c>
      <c r="J2" s="7" t="s">
        <v>448</v>
      </c>
      <c r="K2" s="7" t="s">
        <v>9</v>
      </c>
      <c r="L2" s="7" t="s">
        <v>10</v>
      </c>
      <c r="M2" s="7" t="s">
        <v>11</v>
      </c>
      <c r="N2" s="7" t="s">
        <v>12</v>
      </c>
      <c r="O2" s="7" t="s">
        <v>13</v>
      </c>
      <c r="P2" s="7" t="s">
        <v>14</v>
      </c>
      <c r="Q2" s="8" t="s">
        <v>15</v>
      </c>
      <c r="R2" s="8" t="s">
        <v>16</v>
      </c>
      <c r="S2" s="9" t="s">
        <v>17</v>
      </c>
    </row>
    <row r="3" spans="1:19" s="85" customFormat="1" ht="135" x14ac:dyDescent="0.25">
      <c r="A3" s="17"/>
      <c r="B3" s="16" t="s">
        <v>18</v>
      </c>
      <c r="C3" s="16" t="s">
        <v>19</v>
      </c>
      <c r="D3" s="16" t="s">
        <v>20</v>
      </c>
      <c r="E3" s="16" t="s">
        <v>21</v>
      </c>
      <c r="F3" s="16" t="s">
        <v>22</v>
      </c>
      <c r="G3" s="16">
        <v>1</v>
      </c>
      <c r="H3" s="88" t="str">
        <f>CONCATENATE(D3,"-",F3,"-",G3)</f>
        <v>COM-F-1</v>
      </c>
      <c r="I3" s="18" t="s">
        <v>23</v>
      </c>
      <c r="J3" s="138">
        <v>1</v>
      </c>
      <c r="K3" s="24">
        <v>44461</v>
      </c>
      <c r="L3" s="24">
        <v>44461</v>
      </c>
      <c r="M3" s="16" t="s">
        <v>24</v>
      </c>
      <c r="N3" s="16" t="s">
        <v>25</v>
      </c>
      <c r="O3" s="16" t="s">
        <v>26</v>
      </c>
      <c r="P3" s="16" t="s">
        <v>27</v>
      </c>
      <c r="Q3" s="25" t="s">
        <v>28</v>
      </c>
      <c r="R3" s="16" t="s">
        <v>519</v>
      </c>
      <c r="S3" s="25" t="s">
        <v>30</v>
      </c>
    </row>
    <row r="4" spans="1:19" ht="60" x14ac:dyDescent="0.25">
      <c r="B4" s="16" t="s">
        <v>18</v>
      </c>
      <c r="C4" s="16" t="s">
        <v>19</v>
      </c>
      <c r="D4" s="16" t="s">
        <v>20</v>
      </c>
      <c r="E4" s="16" t="s">
        <v>21</v>
      </c>
      <c r="F4" s="16" t="s">
        <v>22</v>
      </c>
      <c r="G4" s="16">
        <v>2</v>
      </c>
      <c r="H4" s="88" t="str">
        <f t="shared" ref="H4:H11" si="0">CONCATENATE(D4,"-",F4,"-",G4)</f>
        <v>COM-F-2</v>
      </c>
      <c r="I4" s="18" t="s">
        <v>31</v>
      </c>
      <c r="J4" s="138">
        <v>1</v>
      </c>
      <c r="K4" s="24">
        <v>44461</v>
      </c>
      <c r="L4" s="24">
        <v>44461</v>
      </c>
      <c r="M4" s="16" t="s">
        <v>24</v>
      </c>
      <c r="N4" s="16" t="s">
        <v>25</v>
      </c>
      <c r="O4" s="16" t="s">
        <v>26</v>
      </c>
      <c r="P4" s="16" t="s">
        <v>32</v>
      </c>
      <c r="Q4" s="25" t="s">
        <v>28</v>
      </c>
      <c r="R4" s="16" t="s">
        <v>519</v>
      </c>
      <c r="S4" s="25" t="s">
        <v>30</v>
      </c>
    </row>
    <row r="5" spans="1:19" ht="60" x14ac:dyDescent="0.25">
      <c r="B5" s="16" t="s">
        <v>18</v>
      </c>
      <c r="C5" s="16" t="s">
        <v>19</v>
      </c>
      <c r="D5" s="16" t="s">
        <v>20</v>
      </c>
      <c r="E5" s="16" t="s">
        <v>21</v>
      </c>
      <c r="F5" s="16" t="s">
        <v>22</v>
      </c>
      <c r="G5" s="16">
        <v>3</v>
      </c>
      <c r="H5" s="27" t="str">
        <f t="shared" si="0"/>
        <v>COM-F-3</v>
      </c>
      <c r="I5" s="23" t="s">
        <v>33</v>
      </c>
      <c r="J5" s="138">
        <v>1</v>
      </c>
      <c r="K5" s="24">
        <v>44592</v>
      </c>
      <c r="L5" s="24">
        <v>44592</v>
      </c>
      <c r="M5" s="16" t="s">
        <v>34</v>
      </c>
      <c r="N5" s="16" t="s">
        <v>35</v>
      </c>
      <c r="O5" s="16" t="s">
        <v>35</v>
      </c>
      <c r="P5" s="16" t="s">
        <v>36</v>
      </c>
      <c r="Q5" s="16" t="s">
        <v>37</v>
      </c>
      <c r="R5" s="16" t="s">
        <v>519</v>
      </c>
      <c r="S5" s="25" t="s">
        <v>30</v>
      </c>
    </row>
    <row r="6" spans="1:19" ht="75" x14ac:dyDescent="0.25">
      <c r="B6" s="16" t="s">
        <v>18</v>
      </c>
      <c r="C6" s="16" t="s">
        <v>19</v>
      </c>
      <c r="D6" s="16" t="s">
        <v>20</v>
      </c>
      <c r="E6" s="16" t="s">
        <v>21</v>
      </c>
      <c r="F6" s="16" t="s">
        <v>22</v>
      </c>
      <c r="G6" s="16">
        <v>3</v>
      </c>
      <c r="H6" s="27" t="str">
        <f t="shared" si="0"/>
        <v>COM-F-3</v>
      </c>
      <c r="I6" s="23" t="s">
        <v>33</v>
      </c>
      <c r="J6" s="138">
        <v>2</v>
      </c>
      <c r="K6" s="24">
        <v>45104</v>
      </c>
      <c r="L6" s="24">
        <v>45104</v>
      </c>
      <c r="M6" s="16" t="s">
        <v>732</v>
      </c>
      <c r="N6" s="16" t="s">
        <v>559</v>
      </c>
      <c r="O6" s="16" t="s">
        <v>221</v>
      </c>
      <c r="P6" s="16" t="s">
        <v>560</v>
      </c>
      <c r="Q6" s="16" t="s">
        <v>37</v>
      </c>
      <c r="R6" s="16" t="s">
        <v>519</v>
      </c>
      <c r="S6" s="25" t="s">
        <v>30</v>
      </c>
    </row>
    <row r="7" spans="1:19" ht="60" x14ac:dyDescent="0.25">
      <c r="B7" s="16" t="s">
        <v>18</v>
      </c>
      <c r="C7" s="16" t="s">
        <v>19</v>
      </c>
      <c r="D7" s="16" t="s">
        <v>20</v>
      </c>
      <c r="E7" s="16" t="s">
        <v>21</v>
      </c>
      <c r="F7" s="16" t="s">
        <v>22</v>
      </c>
      <c r="G7" s="16">
        <v>3</v>
      </c>
      <c r="H7" s="88" t="str">
        <f t="shared" ref="H7" si="1">CONCATENATE(D7,"-",F7,"-",G7)</f>
        <v>COM-F-3</v>
      </c>
      <c r="I7" s="23" t="s">
        <v>33</v>
      </c>
      <c r="J7" s="138">
        <v>3</v>
      </c>
      <c r="K7" s="24">
        <v>45148</v>
      </c>
      <c r="L7" s="24">
        <v>45148</v>
      </c>
      <c r="M7" s="16" t="s">
        <v>732</v>
      </c>
      <c r="N7" s="16" t="s">
        <v>559</v>
      </c>
      <c r="O7" s="16" t="s">
        <v>221</v>
      </c>
      <c r="P7" s="16" t="s">
        <v>633</v>
      </c>
      <c r="Q7" s="16" t="s">
        <v>37</v>
      </c>
      <c r="R7" s="16" t="s">
        <v>519</v>
      </c>
      <c r="S7" s="25" t="s">
        <v>30</v>
      </c>
    </row>
    <row r="8" spans="1:19" ht="120" x14ac:dyDescent="0.25">
      <c r="B8" s="16" t="s">
        <v>18</v>
      </c>
      <c r="C8" s="16" t="s">
        <v>19</v>
      </c>
      <c r="D8" s="16" t="s">
        <v>20</v>
      </c>
      <c r="E8" s="16" t="s">
        <v>38</v>
      </c>
      <c r="F8" s="16" t="s">
        <v>39</v>
      </c>
      <c r="G8" s="20">
        <v>1</v>
      </c>
      <c r="H8" s="27" t="str">
        <f t="shared" si="0"/>
        <v>COM-G-1</v>
      </c>
      <c r="I8" s="18" t="s">
        <v>40</v>
      </c>
      <c r="J8" s="138">
        <v>1</v>
      </c>
      <c r="K8" s="24">
        <v>44328</v>
      </c>
      <c r="L8" s="24">
        <v>44328</v>
      </c>
      <c r="M8" s="16" t="s">
        <v>41</v>
      </c>
      <c r="N8" s="16" t="s">
        <v>42</v>
      </c>
      <c r="O8" s="16" t="s">
        <v>43</v>
      </c>
      <c r="P8" s="16" t="s">
        <v>44</v>
      </c>
      <c r="Q8" s="16" t="s">
        <v>45</v>
      </c>
      <c r="R8" s="16" t="s">
        <v>519</v>
      </c>
      <c r="S8" s="16" t="s">
        <v>30</v>
      </c>
    </row>
    <row r="9" spans="1:19" ht="135" x14ac:dyDescent="0.25">
      <c r="B9" s="16" t="s">
        <v>18</v>
      </c>
      <c r="C9" s="16" t="s">
        <v>19</v>
      </c>
      <c r="D9" s="16" t="s">
        <v>20</v>
      </c>
      <c r="E9" s="16" t="s">
        <v>38</v>
      </c>
      <c r="F9" s="16" t="s">
        <v>39</v>
      </c>
      <c r="G9" s="20">
        <v>1</v>
      </c>
      <c r="H9" s="88" t="str">
        <f t="shared" ref="H9" si="2">CONCATENATE(D9,"-",F9,"-",G9)</f>
        <v>COM-G-1</v>
      </c>
      <c r="I9" s="18" t="s">
        <v>545</v>
      </c>
      <c r="J9" s="138">
        <v>2</v>
      </c>
      <c r="K9" s="24">
        <v>45107</v>
      </c>
      <c r="L9" s="24">
        <v>45107</v>
      </c>
      <c r="M9" s="16" t="s">
        <v>546</v>
      </c>
      <c r="N9" s="16" t="s">
        <v>547</v>
      </c>
      <c r="O9" s="16" t="s">
        <v>548</v>
      </c>
      <c r="P9" s="16" t="s">
        <v>549</v>
      </c>
      <c r="Q9" s="16" t="s">
        <v>45</v>
      </c>
      <c r="R9" s="16" t="s">
        <v>519</v>
      </c>
      <c r="S9" s="16" t="s">
        <v>30</v>
      </c>
    </row>
    <row r="10" spans="1:19" ht="60" x14ac:dyDescent="0.25">
      <c r="B10" s="16" t="s">
        <v>18</v>
      </c>
      <c r="C10" s="16" t="s">
        <v>19</v>
      </c>
      <c r="D10" s="16" t="s">
        <v>20</v>
      </c>
      <c r="E10" s="16" t="s">
        <v>38</v>
      </c>
      <c r="F10" s="16" t="s">
        <v>39</v>
      </c>
      <c r="G10" s="16">
        <v>2</v>
      </c>
      <c r="H10" s="88" t="str">
        <f t="shared" si="0"/>
        <v>COM-G-2</v>
      </c>
      <c r="I10" s="18" t="s">
        <v>46</v>
      </c>
      <c r="J10" s="138">
        <v>1</v>
      </c>
      <c r="K10" s="24">
        <v>44557</v>
      </c>
      <c r="L10" s="24">
        <v>44557</v>
      </c>
      <c r="M10" s="16" t="s">
        <v>47</v>
      </c>
      <c r="N10" s="16" t="s">
        <v>48</v>
      </c>
      <c r="O10" s="16" t="s">
        <v>49</v>
      </c>
      <c r="P10" s="16" t="s">
        <v>50</v>
      </c>
      <c r="Q10" s="16" t="s">
        <v>51</v>
      </c>
      <c r="R10" s="16" t="s">
        <v>519</v>
      </c>
      <c r="S10" s="25" t="s">
        <v>30</v>
      </c>
    </row>
    <row r="11" spans="1:19" ht="60" x14ac:dyDescent="0.25">
      <c r="B11" s="16" t="s">
        <v>18</v>
      </c>
      <c r="C11" s="16" t="s">
        <v>19</v>
      </c>
      <c r="D11" s="16" t="s">
        <v>20</v>
      </c>
      <c r="E11" s="16" t="s">
        <v>38</v>
      </c>
      <c r="F11" s="16" t="s">
        <v>39</v>
      </c>
      <c r="G11" s="16">
        <v>3</v>
      </c>
      <c r="H11" s="89" t="str">
        <f t="shared" si="0"/>
        <v>COM-G-3</v>
      </c>
      <c r="I11" s="25" t="s">
        <v>52</v>
      </c>
      <c r="J11" s="138">
        <v>1</v>
      </c>
      <c r="K11" s="24">
        <v>44592</v>
      </c>
      <c r="L11" s="24">
        <v>44592</v>
      </c>
      <c r="M11" s="16" t="s">
        <v>34</v>
      </c>
      <c r="N11" s="16" t="s">
        <v>35</v>
      </c>
      <c r="O11" s="16" t="s">
        <v>35</v>
      </c>
      <c r="P11" s="16" t="s">
        <v>36</v>
      </c>
      <c r="Q11" s="16" t="s">
        <v>37</v>
      </c>
      <c r="R11" s="16" t="s">
        <v>519</v>
      </c>
      <c r="S11" s="25" t="s">
        <v>30</v>
      </c>
    </row>
    <row r="12" spans="1:19" ht="90" x14ac:dyDescent="0.25">
      <c r="B12" s="16" t="s">
        <v>18</v>
      </c>
      <c r="C12" s="16" t="s">
        <v>19</v>
      </c>
      <c r="D12" s="16" t="s">
        <v>20</v>
      </c>
      <c r="E12" s="16" t="s">
        <v>53</v>
      </c>
      <c r="F12" s="16" t="s">
        <v>54</v>
      </c>
      <c r="G12" s="16">
        <v>1</v>
      </c>
      <c r="H12" s="27" t="str">
        <f t="shared" ref="H12:H49" si="3">CONCATENATE(D12,"-",F12,"-",G12)</f>
        <v>COM-P-1</v>
      </c>
      <c r="I12" s="16" t="s">
        <v>55</v>
      </c>
      <c r="J12" s="138">
        <v>1</v>
      </c>
      <c r="K12" s="24">
        <v>44407</v>
      </c>
      <c r="L12" s="24">
        <v>44407</v>
      </c>
      <c r="M12" s="16" t="s">
        <v>24</v>
      </c>
      <c r="N12" s="16" t="s">
        <v>25</v>
      </c>
      <c r="O12" s="16" t="s">
        <v>26</v>
      </c>
      <c r="P12" s="16" t="s">
        <v>56</v>
      </c>
      <c r="Q12" s="16" t="s">
        <v>28</v>
      </c>
      <c r="R12" s="16" t="s">
        <v>519</v>
      </c>
      <c r="S12" s="16" t="s">
        <v>30</v>
      </c>
    </row>
    <row r="13" spans="1:19" ht="105" x14ac:dyDescent="0.25">
      <c r="B13" s="16" t="s">
        <v>18</v>
      </c>
      <c r="C13" s="16" t="s">
        <v>19</v>
      </c>
      <c r="D13" s="16" t="s">
        <v>20</v>
      </c>
      <c r="E13" s="16" t="s">
        <v>53</v>
      </c>
      <c r="F13" s="16" t="s">
        <v>54</v>
      </c>
      <c r="G13" s="16">
        <v>1</v>
      </c>
      <c r="H13" s="89" t="str">
        <f t="shared" ref="H13" si="4">CONCATENATE(D13,"-",F13,"-",G13)</f>
        <v>COM-P-1</v>
      </c>
      <c r="I13" s="16" t="s">
        <v>574</v>
      </c>
      <c r="J13" s="138">
        <v>2</v>
      </c>
      <c r="K13" s="24">
        <v>45126</v>
      </c>
      <c r="L13" s="24">
        <v>45126</v>
      </c>
      <c r="M13" s="16" t="s">
        <v>575</v>
      </c>
      <c r="N13" s="16" t="s">
        <v>576</v>
      </c>
      <c r="O13" s="16" t="s">
        <v>26</v>
      </c>
      <c r="P13" s="16" t="s">
        <v>577</v>
      </c>
      <c r="Q13" s="16" t="s">
        <v>524</v>
      </c>
      <c r="R13" s="16" t="s">
        <v>519</v>
      </c>
      <c r="S13" s="16" t="s">
        <v>30</v>
      </c>
    </row>
    <row r="14" spans="1:19" ht="90" x14ac:dyDescent="0.25">
      <c r="B14" s="23" t="s">
        <v>57</v>
      </c>
      <c r="C14" s="18" t="s">
        <v>58</v>
      </c>
      <c r="D14" s="16" t="s">
        <v>59</v>
      </c>
      <c r="E14" s="18" t="s">
        <v>38</v>
      </c>
      <c r="F14" s="18" t="s">
        <v>39</v>
      </c>
      <c r="G14" s="93">
        <v>1</v>
      </c>
      <c r="H14" s="27" t="str">
        <f t="shared" si="3"/>
        <v>DES-G-1</v>
      </c>
      <c r="I14" s="23" t="s">
        <v>60</v>
      </c>
      <c r="J14" s="138">
        <v>1</v>
      </c>
      <c r="K14" s="19">
        <v>44279</v>
      </c>
      <c r="L14" s="19">
        <v>44279</v>
      </c>
      <c r="M14" s="18" t="s">
        <v>61</v>
      </c>
      <c r="N14" s="18" t="s">
        <v>62</v>
      </c>
      <c r="O14" s="18" t="s">
        <v>63</v>
      </c>
      <c r="P14" s="18" t="s">
        <v>64</v>
      </c>
      <c r="Q14" s="18" t="s">
        <v>65</v>
      </c>
      <c r="R14" s="16" t="s">
        <v>519</v>
      </c>
      <c r="S14" s="16" t="s">
        <v>30</v>
      </c>
    </row>
    <row r="15" spans="1:19" ht="120" x14ac:dyDescent="0.25">
      <c r="A15" s="85"/>
      <c r="B15" s="25" t="s">
        <v>57</v>
      </c>
      <c r="C15" s="25" t="s">
        <v>58</v>
      </c>
      <c r="D15" s="16" t="s">
        <v>59</v>
      </c>
      <c r="E15" s="25" t="s">
        <v>38</v>
      </c>
      <c r="F15" s="25" t="s">
        <v>39</v>
      </c>
      <c r="G15" s="26">
        <v>1</v>
      </c>
      <c r="H15" s="27" t="str">
        <f>CONCATENATE(D15,"-",F15,"-",G15)</f>
        <v>DES-G-1</v>
      </c>
      <c r="I15" s="23" t="s">
        <v>60</v>
      </c>
      <c r="J15" s="138">
        <v>2</v>
      </c>
      <c r="K15" s="84">
        <v>44384</v>
      </c>
      <c r="L15" s="84">
        <v>44384</v>
      </c>
      <c r="M15" s="25" t="s">
        <v>61</v>
      </c>
      <c r="N15" s="25" t="s">
        <v>66</v>
      </c>
      <c r="O15" s="25" t="s">
        <v>67</v>
      </c>
      <c r="P15" s="16" t="s">
        <v>68</v>
      </c>
      <c r="Q15" s="25" t="s">
        <v>65</v>
      </c>
      <c r="R15" s="16" t="s">
        <v>519</v>
      </c>
      <c r="S15" s="25" t="s">
        <v>30</v>
      </c>
    </row>
    <row r="16" spans="1:19" ht="150" x14ac:dyDescent="0.25">
      <c r="A16" s="85"/>
      <c r="B16" s="25" t="s">
        <v>57</v>
      </c>
      <c r="C16" s="25" t="s">
        <v>58</v>
      </c>
      <c r="D16" s="16" t="s">
        <v>59</v>
      </c>
      <c r="E16" s="25" t="s">
        <v>38</v>
      </c>
      <c r="F16" s="25" t="s">
        <v>39</v>
      </c>
      <c r="G16" s="26">
        <v>1</v>
      </c>
      <c r="H16" s="88" t="str">
        <f t="shared" si="3"/>
        <v>DES-G-1</v>
      </c>
      <c r="I16" s="23" t="s">
        <v>60</v>
      </c>
      <c r="J16" s="138">
        <v>3</v>
      </c>
      <c r="K16" s="84">
        <v>44531</v>
      </c>
      <c r="L16" s="84">
        <v>44531</v>
      </c>
      <c r="M16" s="25" t="s">
        <v>61</v>
      </c>
      <c r="N16" s="25" t="s">
        <v>66</v>
      </c>
      <c r="O16" s="25" t="s">
        <v>67</v>
      </c>
      <c r="P16" s="16" t="s">
        <v>69</v>
      </c>
      <c r="Q16" s="25" t="s">
        <v>65</v>
      </c>
      <c r="R16" s="16" t="s">
        <v>519</v>
      </c>
      <c r="S16" s="25" t="s">
        <v>30</v>
      </c>
    </row>
    <row r="17" spans="1:19" ht="225" x14ac:dyDescent="0.25">
      <c r="B17" s="16" t="s">
        <v>57</v>
      </c>
      <c r="C17" s="16" t="s">
        <v>58</v>
      </c>
      <c r="D17" s="16" t="s">
        <v>59</v>
      </c>
      <c r="E17" s="16" t="s">
        <v>53</v>
      </c>
      <c r="F17" s="17" t="s">
        <v>54</v>
      </c>
      <c r="G17" s="16">
        <v>1</v>
      </c>
      <c r="H17" s="27" t="str">
        <f t="shared" si="3"/>
        <v>DES-P-1</v>
      </c>
      <c r="I17" s="18" t="s">
        <v>70</v>
      </c>
      <c r="J17" s="138">
        <v>1</v>
      </c>
      <c r="K17" s="24">
        <v>44392</v>
      </c>
      <c r="L17" s="24">
        <v>44392</v>
      </c>
      <c r="M17" s="16" t="s">
        <v>71</v>
      </c>
      <c r="N17" s="16" t="s">
        <v>72</v>
      </c>
      <c r="O17" s="16" t="s">
        <v>73</v>
      </c>
      <c r="P17" s="16" t="s">
        <v>74</v>
      </c>
      <c r="Q17" s="16" t="s">
        <v>65</v>
      </c>
      <c r="R17" s="16" t="s">
        <v>519</v>
      </c>
      <c r="S17" s="16" t="s">
        <v>30</v>
      </c>
    </row>
    <row r="18" spans="1:19" ht="198.75" customHeight="1" x14ac:dyDescent="0.25">
      <c r="B18" s="16" t="s">
        <v>57</v>
      </c>
      <c r="C18" s="16" t="s">
        <v>58</v>
      </c>
      <c r="D18" s="16" t="s">
        <v>59</v>
      </c>
      <c r="E18" s="16" t="s">
        <v>53</v>
      </c>
      <c r="F18" s="17" t="s">
        <v>54</v>
      </c>
      <c r="G18" s="16">
        <v>1</v>
      </c>
      <c r="H18" s="27" t="str">
        <f t="shared" si="3"/>
        <v>DES-P-1</v>
      </c>
      <c r="I18" s="18" t="s">
        <v>70</v>
      </c>
      <c r="J18" s="138">
        <v>2</v>
      </c>
      <c r="K18" s="24">
        <v>45106</v>
      </c>
      <c r="L18" s="24">
        <v>45106</v>
      </c>
      <c r="M18" s="16" t="s">
        <v>532</v>
      </c>
      <c r="N18" s="16" t="s">
        <v>533</v>
      </c>
      <c r="O18" s="16" t="s">
        <v>534</v>
      </c>
      <c r="P18" s="16" t="s">
        <v>535</v>
      </c>
      <c r="Q18" s="16" t="s">
        <v>65</v>
      </c>
      <c r="R18" s="16" t="s">
        <v>519</v>
      </c>
      <c r="S18" s="16" t="s">
        <v>30</v>
      </c>
    </row>
    <row r="19" spans="1:19" ht="198.75" customHeight="1" x14ac:dyDescent="0.25">
      <c r="B19" s="16" t="s">
        <v>57</v>
      </c>
      <c r="C19" s="16" t="s">
        <v>58</v>
      </c>
      <c r="D19" s="16" t="s">
        <v>59</v>
      </c>
      <c r="E19" s="16" t="s">
        <v>53</v>
      </c>
      <c r="F19" s="17" t="s">
        <v>54</v>
      </c>
      <c r="G19" s="16">
        <v>1</v>
      </c>
      <c r="H19" s="89" t="str">
        <f t="shared" ref="H19" si="5">CONCATENATE(D19,"-",F19,"-",G19)</f>
        <v>DES-P-1</v>
      </c>
      <c r="I19" s="18" t="s">
        <v>70</v>
      </c>
      <c r="J19" s="138">
        <v>3</v>
      </c>
      <c r="K19" s="24">
        <v>45176</v>
      </c>
      <c r="L19" s="24">
        <v>45176</v>
      </c>
      <c r="M19" s="16" t="s">
        <v>751</v>
      </c>
      <c r="N19" s="16" t="s">
        <v>752</v>
      </c>
      <c r="O19" s="16" t="s">
        <v>753</v>
      </c>
      <c r="P19" s="16" t="s">
        <v>677</v>
      </c>
      <c r="Q19" s="16" t="s">
        <v>65</v>
      </c>
      <c r="R19" s="16" t="s">
        <v>519</v>
      </c>
      <c r="S19" s="16" t="s">
        <v>30</v>
      </c>
    </row>
    <row r="20" spans="1:19" ht="75" x14ac:dyDescent="0.25">
      <c r="B20" s="16" t="s">
        <v>57</v>
      </c>
      <c r="C20" s="16" t="s">
        <v>75</v>
      </c>
      <c r="D20" s="16" t="s">
        <v>76</v>
      </c>
      <c r="E20" s="16" t="s">
        <v>21</v>
      </c>
      <c r="F20" s="16" t="s">
        <v>22</v>
      </c>
      <c r="G20" s="16">
        <v>1</v>
      </c>
      <c r="H20" s="88" t="str">
        <f t="shared" si="3"/>
        <v>DIR-F-1</v>
      </c>
      <c r="I20" s="18" t="s">
        <v>77</v>
      </c>
      <c r="J20" s="138">
        <v>1</v>
      </c>
      <c r="K20" s="24">
        <v>44369</v>
      </c>
      <c r="L20" s="24">
        <v>44369</v>
      </c>
      <c r="M20" s="16" t="s">
        <v>78</v>
      </c>
      <c r="N20" s="16" t="s">
        <v>78</v>
      </c>
      <c r="O20" s="16" t="s">
        <v>78</v>
      </c>
      <c r="P20" s="16" t="s">
        <v>79</v>
      </c>
      <c r="Q20" s="16" t="s">
        <v>28</v>
      </c>
      <c r="R20" s="16" t="s">
        <v>519</v>
      </c>
      <c r="S20" s="16" t="s">
        <v>30</v>
      </c>
    </row>
    <row r="21" spans="1:19" ht="75" x14ac:dyDescent="0.25">
      <c r="B21" s="25" t="s">
        <v>57</v>
      </c>
      <c r="C21" s="25" t="s">
        <v>75</v>
      </c>
      <c r="D21" s="16" t="s">
        <v>76</v>
      </c>
      <c r="E21" s="16" t="s">
        <v>21</v>
      </c>
      <c r="F21" s="16" t="s">
        <v>22</v>
      </c>
      <c r="G21" s="16">
        <v>2</v>
      </c>
      <c r="H21" s="88" t="str">
        <f t="shared" si="3"/>
        <v>DIR-F-2</v>
      </c>
      <c r="I21" s="18" t="s">
        <v>80</v>
      </c>
      <c r="J21" s="138">
        <v>1</v>
      </c>
      <c r="K21" s="24">
        <v>44442</v>
      </c>
      <c r="L21" s="24">
        <v>44442</v>
      </c>
      <c r="M21" s="16" t="s">
        <v>81</v>
      </c>
      <c r="N21" s="16" t="s">
        <v>82</v>
      </c>
      <c r="O21" s="16" t="s">
        <v>83</v>
      </c>
      <c r="P21" s="16" t="s">
        <v>84</v>
      </c>
      <c r="Q21" s="16" t="s">
        <v>85</v>
      </c>
      <c r="R21" s="16" t="s">
        <v>519</v>
      </c>
      <c r="S21" s="25" t="s">
        <v>30</v>
      </c>
    </row>
    <row r="22" spans="1:19" ht="75" x14ac:dyDescent="0.25">
      <c r="B22" s="16" t="s">
        <v>57</v>
      </c>
      <c r="C22" s="16" t="s">
        <v>75</v>
      </c>
      <c r="D22" s="16" t="s">
        <v>76</v>
      </c>
      <c r="E22" s="16" t="s">
        <v>21</v>
      </c>
      <c r="F22" s="16" t="s">
        <v>22</v>
      </c>
      <c r="G22" s="16">
        <v>3</v>
      </c>
      <c r="H22" s="88" t="str">
        <f t="shared" si="3"/>
        <v>DIR-F-3</v>
      </c>
      <c r="I22" s="18" t="s">
        <v>86</v>
      </c>
      <c r="J22" s="138">
        <v>1</v>
      </c>
      <c r="K22" s="24">
        <v>44483</v>
      </c>
      <c r="L22" s="24">
        <v>44483</v>
      </c>
      <c r="M22" s="16" t="s">
        <v>87</v>
      </c>
      <c r="N22" s="16" t="s">
        <v>88</v>
      </c>
      <c r="O22" s="16" t="s">
        <v>89</v>
      </c>
      <c r="P22" s="16" t="s">
        <v>90</v>
      </c>
      <c r="Q22" s="16" t="s">
        <v>85</v>
      </c>
      <c r="R22" s="16" t="s">
        <v>519</v>
      </c>
      <c r="S22" s="16" t="s">
        <v>30</v>
      </c>
    </row>
    <row r="23" spans="1:19" ht="45" x14ac:dyDescent="0.25">
      <c r="B23" s="16" t="s">
        <v>57</v>
      </c>
      <c r="C23" s="16" t="s">
        <v>75</v>
      </c>
      <c r="D23" s="16" t="s">
        <v>76</v>
      </c>
      <c r="E23" s="16" t="s">
        <v>21</v>
      </c>
      <c r="F23" s="16" t="s">
        <v>22</v>
      </c>
      <c r="G23" s="16">
        <v>4</v>
      </c>
      <c r="H23" s="27" t="str">
        <f t="shared" si="3"/>
        <v>DIR-F-4</v>
      </c>
      <c r="I23" s="18" t="s">
        <v>91</v>
      </c>
      <c r="J23" s="138">
        <v>1</v>
      </c>
      <c r="K23" s="24">
        <v>44558</v>
      </c>
      <c r="L23" s="24">
        <v>44558</v>
      </c>
      <c r="M23" s="16" t="s">
        <v>92</v>
      </c>
      <c r="N23" s="25" t="s">
        <v>93</v>
      </c>
      <c r="O23" s="25" t="s">
        <v>93</v>
      </c>
      <c r="P23" s="16" t="s">
        <v>94</v>
      </c>
      <c r="Q23" s="25" t="s">
        <v>28</v>
      </c>
      <c r="R23" s="16" t="s">
        <v>519</v>
      </c>
      <c r="S23" s="25" t="s">
        <v>30</v>
      </c>
    </row>
    <row r="24" spans="1:19" ht="96" customHeight="1" x14ac:dyDescent="0.25">
      <c r="B24" s="16" t="s">
        <v>57</v>
      </c>
      <c r="C24" s="16" t="s">
        <v>75</v>
      </c>
      <c r="D24" s="16" t="s">
        <v>76</v>
      </c>
      <c r="E24" s="16" t="s">
        <v>21</v>
      </c>
      <c r="F24" s="16" t="s">
        <v>22</v>
      </c>
      <c r="G24" s="16">
        <v>4</v>
      </c>
      <c r="H24" s="88" t="str">
        <f t="shared" ref="H24" si="6">CONCATENATE(D24,"-",F24,"-",G24)</f>
        <v>DIR-F-4</v>
      </c>
      <c r="I24" s="18" t="s">
        <v>91</v>
      </c>
      <c r="J24" s="138">
        <v>2</v>
      </c>
      <c r="K24" s="24">
        <v>44868</v>
      </c>
      <c r="L24" s="24">
        <v>44868</v>
      </c>
      <c r="M24" s="16" t="s">
        <v>522</v>
      </c>
      <c r="N24" s="25" t="s">
        <v>96</v>
      </c>
      <c r="O24" s="25" t="s">
        <v>96</v>
      </c>
      <c r="P24" s="16" t="s">
        <v>523</v>
      </c>
      <c r="Q24" s="25" t="s">
        <v>524</v>
      </c>
      <c r="R24" s="16" t="s">
        <v>519</v>
      </c>
      <c r="S24" s="25" t="s">
        <v>30</v>
      </c>
    </row>
    <row r="25" spans="1:19" s="85" customFormat="1" ht="45" x14ac:dyDescent="0.25">
      <c r="A25" s="17"/>
      <c r="B25" s="16" t="s">
        <v>57</v>
      </c>
      <c r="C25" s="16" t="s">
        <v>75</v>
      </c>
      <c r="D25" s="16" t="s">
        <v>76</v>
      </c>
      <c r="E25" s="16" t="s">
        <v>21</v>
      </c>
      <c r="F25" s="16" t="s">
        <v>22</v>
      </c>
      <c r="G25" s="20">
        <v>5</v>
      </c>
      <c r="H25" s="88" t="str">
        <f t="shared" si="3"/>
        <v>DIR-F-5</v>
      </c>
      <c r="I25" s="18" t="s">
        <v>95</v>
      </c>
      <c r="J25" s="138">
        <v>1</v>
      </c>
      <c r="K25" s="24">
        <v>44558</v>
      </c>
      <c r="L25" s="24">
        <v>44558</v>
      </c>
      <c r="M25" s="16" t="s">
        <v>92</v>
      </c>
      <c r="N25" s="25" t="s">
        <v>96</v>
      </c>
      <c r="O25" s="25" t="s">
        <v>93</v>
      </c>
      <c r="P25" s="16" t="s">
        <v>97</v>
      </c>
      <c r="Q25" s="25" t="s">
        <v>28</v>
      </c>
      <c r="R25" s="16" t="s">
        <v>519</v>
      </c>
      <c r="S25" s="25" t="s">
        <v>30</v>
      </c>
    </row>
    <row r="26" spans="1:19" ht="45" x14ac:dyDescent="0.25">
      <c r="B26" s="16" t="s">
        <v>57</v>
      </c>
      <c r="C26" s="16" t="s">
        <v>75</v>
      </c>
      <c r="D26" s="16" t="s">
        <v>76</v>
      </c>
      <c r="E26" s="16" t="s">
        <v>21</v>
      </c>
      <c r="F26" s="16" t="s">
        <v>22</v>
      </c>
      <c r="G26" s="16">
        <v>6</v>
      </c>
      <c r="H26" s="88" t="str">
        <f t="shared" si="3"/>
        <v>DIR-F-6</v>
      </c>
      <c r="I26" s="18" t="s">
        <v>98</v>
      </c>
      <c r="J26" s="138">
        <v>1</v>
      </c>
      <c r="K26" s="24">
        <v>44559</v>
      </c>
      <c r="L26" s="24">
        <v>44559</v>
      </c>
      <c r="M26" s="16" t="s">
        <v>92</v>
      </c>
      <c r="N26" s="25" t="s">
        <v>96</v>
      </c>
      <c r="O26" s="25" t="s">
        <v>93</v>
      </c>
      <c r="P26" s="16" t="s">
        <v>94</v>
      </c>
      <c r="Q26" s="25" t="s">
        <v>28</v>
      </c>
      <c r="R26" s="16" t="s">
        <v>519</v>
      </c>
      <c r="S26" s="25" t="s">
        <v>30</v>
      </c>
    </row>
    <row r="27" spans="1:19" ht="60" x14ac:dyDescent="0.25">
      <c r="B27" s="16" t="s">
        <v>57</v>
      </c>
      <c r="C27" s="16" t="s">
        <v>75</v>
      </c>
      <c r="D27" s="16" t="s">
        <v>76</v>
      </c>
      <c r="E27" s="16" t="s">
        <v>21</v>
      </c>
      <c r="F27" s="16" t="s">
        <v>22</v>
      </c>
      <c r="G27" s="16">
        <v>7</v>
      </c>
      <c r="H27" s="88" t="str">
        <f t="shared" si="3"/>
        <v>DIR-F-7</v>
      </c>
      <c r="I27" s="18" t="s">
        <v>99</v>
      </c>
      <c r="J27" s="138">
        <v>1</v>
      </c>
      <c r="K27" s="24">
        <v>44559</v>
      </c>
      <c r="L27" s="24">
        <v>44559</v>
      </c>
      <c r="M27" s="16" t="s">
        <v>92</v>
      </c>
      <c r="N27" s="25" t="s">
        <v>96</v>
      </c>
      <c r="O27" s="25" t="s">
        <v>93</v>
      </c>
      <c r="P27" s="16" t="s">
        <v>100</v>
      </c>
      <c r="Q27" s="25" t="s">
        <v>28</v>
      </c>
      <c r="R27" s="16" t="s">
        <v>519</v>
      </c>
      <c r="S27" s="25" t="s">
        <v>30</v>
      </c>
    </row>
    <row r="28" spans="1:19" ht="45" x14ac:dyDescent="0.25">
      <c r="B28" s="25" t="s">
        <v>57</v>
      </c>
      <c r="C28" s="25" t="s">
        <v>75</v>
      </c>
      <c r="D28" s="16" t="s">
        <v>76</v>
      </c>
      <c r="E28" s="16" t="s">
        <v>38</v>
      </c>
      <c r="F28" s="16" t="s">
        <v>39</v>
      </c>
      <c r="G28" s="16">
        <v>1</v>
      </c>
      <c r="H28" s="88" t="str">
        <f t="shared" si="3"/>
        <v>DIR-G-1</v>
      </c>
      <c r="I28" s="23" t="s">
        <v>101</v>
      </c>
      <c r="J28" s="138">
        <v>1</v>
      </c>
      <c r="K28" s="24">
        <v>44315</v>
      </c>
      <c r="L28" s="24">
        <v>44315</v>
      </c>
      <c r="M28" s="16" t="s">
        <v>102</v>
      </c>
      <c r="N28" s="16" t="s">
        <v>78</v>
      </c>
      <c r="O28" s="16" t="s">
        <v>103</v>
      </c>
      <c r="P28" s="16" t="s">
        <v>104</v>
      </c>
      <c r="Q28" s="16" t="s">
        <v>28</v>
      </c>
      <c r="R28" s="16" t="s">
        <v>519</v>
      </c>
      <c r="S28" s="16" t="s">
        <v>30</v>
      </c>
    </row>
    <row r="29" spans="1:19" ht="90" x14ac:dyDescent="0.25">
      <c r="B29" s="25" t="s">
        <v>57</v>
      </c>
      <c r="C29" s="25" t="s">
        <v>75</v>
      </c>
      <c r="D29" s="16" t="s">
        <v>76</v>
      </c>
      <c r="E29" s="16" t="s">
        <v>38</v>
      </c>
      <c r="F29" s="16" t="s">
        <v>39</v>
      </c>
      <c r="G29" s="16">
        <v>2</v>
      </c>
      <c r="H29" s="88" t="str">
        <f t="shared" si="3"/>
        <v>DIR-G-2</v>
      </c>
      <c r="I29" s="18" t="s">
        <v>105</v>
      </c>
      <c r="J29" s="138">
        <v>1</v>
      </c>
      <c r="K29" s="24">
        <v>44315</v>
      </c>
      <c r="L29" s="24">
        <v>44315</v>
      </c>
      <c r="M29" s="16" t="s">
        <v>106</v>
      </c>
      <c r="N29" s="16" t="s">
        <v>107</v>
      </c>
      <c r="O29" s="16" t="s">
        <v>103</v>
      </c>
      <c r="P29" s="16" t="s">
        <v>108</v>
      </c>
      <c r="Q29" s="16" t="s">
        <v>28</v>
      </c>
      <c r="R29" s="16" t="s">
        <v>519</v>
      </c>
      <c r="S29" s="16" t="s">
        <v>30</v>
      </c>
    </row>
    <row r="30" spans="1:19" ht="75" x14ac:dyDescent="0.25">
      <c r="B30" s="25" t="s">
        <v>57</v>
      </c>
      <c r="C30" s="25" t="s">
        <v>75</v>
      </c>
      <c r="D30" s="16" t="s">
        <v>76</v>
      </c>
      <c r="E30" s="16" t="s">
        <v>109</v>
      </c>
      <c r="F30" s="16" t="s">
        <v>110</v>
      </c>
      <c r="G30" s="16">
        <v>1</v>
      </c>
      <c r="H30" s="27" t="str">
        <f t="shared" si="3"/>
        <v>DIR-M-1</v>
      </c>
      <c r="I30" s="23" t="s">
        <v>111</v>
      </c>
      <c r="J30" s="138">
        <v>1</v>
      </c>
      <c r="K30" s="128">
        <v>44315</v>
      </c>
      <c r="L30" s="128">
        <v>44315</v>
      </c>
      <c r="M30" s="16" t="s">
        <v>112</v>
      </c>
      <c r="N30" s="16" t="s">
        <v>28</v>
      </c>
      <c r="O30" s="16" t="s">
        <v>103</v>
      </c>
      <c r="P30" s="16" t="s">
        <v>113</v>
      </c>
      <c r="Q30" s="16" t="s">
        <v>114</v>
      </c>
      <c r="R30" s="16" t="s">
        <v>519</v>
      </c>
      <c r="S30" s="16" t="s">
        <v>30</v>
      </c>
    </row>
    <row r="31" spans="1:19" ht="135" x14ac:dyDescent="0.25">
      <c r="B31" s="25" t="s">
        <v>57</v>
      </c>
      <c r="C31" s="25" t="s">
        <v>75</v>
      </c>
      <c r="D31" s="16" t="s">
        <v>76</v>
      </c>
      <c r="E31" s="16" t="s">
        <v>109</v>
      </c>
      <c r="F31" s="16" t="s">
        <v>110</v>
      </c>
      <c r="G31" s="16">
        <v>1</v>
      </c>
      <c r="H31" s="88" t="str">
        <f t="shared" ref="H31" si="7">CONCATENATE(D31,"-",F31,"-",G31)</f>
        <v>DIR-M-1</v>
      </c>
      <c r="I31" s="23" t="s">
        <v>111</v>
      </c>
      <c r="J31" s="138">
        <v>2</v>
      </c>
      <c r="K31" s="128">
        <v>45204</v>
      </c>
      <c r="L31" s="128">
        <v>45204</v>
      </c>
      <c r="M31" s="16" t="s">
        <v>832</v>
      </c>
      <c r="N31" s="16" t="s">
        <v>833</v>
      </c>
      <c r="O31" s="16" t="s">
        <v>136</v>
      </c>
      <c r="P31" s="16" t="s">
        <v>782</v>
      </c>
      <c r="Q31" s="16" t="s">
        <v>524</v>
      </c>
      <c r="R31" s="16" t="s">
        <v>519</v>
      </c>
      <c r="S31" s="16" t="s">
        <v>30</v>
      </c>
    </row>
    <row r="32" spans="1:19" ht="150" x14ac:dyDescent="0.25">
      <c r="B32" s="25" t="s">
        <v>57</v>
      </c>
      <c r="C32" s="25" t="s">
        <v>75</v>
      </c>
      <c r="D32" s="16" t="s">
        <v>76</v>
      </c>
      <c r="E32" s="16" t="s">
        <v>109</v>
      </c>
      <c r="F32" s="16" t="s">
        <v>110</v>
      </c>
      <c r="G32" s="16">
        <v>2</v>
      </c>
      <c r="H32" s="88" t="str">
        <f t="shared" si="3"/>
        <v>DIR-M-2</v>
      </c>
      <c r="I32" s="18" t="s">
        <v>115</v>
      </c>
      <c r="J32" s="138">
        <v>1</v>
      </c>
      <c r="K32" s="24">
        <v>44336</v>
      </c>
      <c r="L32" s="24">
        <v>44336</v>
      </c>
      <c r="M32" s="16" t="s">
        <v>106</v>
      </c>
      <c r="N32" s="16" t="s">
        <v>116</v>
      </c>
      <c r="O32" s="16" t="s">
        <v>117</v>
      </c>
      <c r="P32" s="16" t="s">
        <v>118</v>
      </c>
      <c r="Q32" s="16" t="s">
        <v>28</v>
      </c>
      <c r="R32" s="16" t="s">
        <v>519</v>
      </c>
      <c r="S32" s="16" t="s">
        <v>30</v>
      </c>
    </row>
    <row r="33" spans="1:19" ht="210" x14ac:dyDescent="0.25">
      <c r="B33" s="25" t="s">
        <v>57</v>
      </c>
      <c r="C33" s="25" t="s">
        <v>75</v>
      </c>
      <c r="D33" s="16" t="s">
        <v>76</v>
      </c>
      <c r="E33" s="16" t="s">
        <v>109</v>
      </c>
      <c r="F33" s="16" t="s">
        <v>110</v>
      </c>
      <c r="G33" s="16">
        <v>3</v>
      </c>
      <c r="H33" s="88" t="str">
        <f t="shared" si="3"/>
        <v>DIR-M-3</v>
      </c>
      <c r="I33" s="18" t="s">
        <v>119</v>
      </c>
      <c r="J33" s="138">
        <v>1</v>
      </c>
      <c r="K33" s="24">
        <v>44336</v>
      </c>
      <c r="L33" s="24">
        <v>44336</v>
      </c>
      <c r="M33" s="16" t="s">
        <v>120</v>
      </c>
      <c r="N33" s="16" t="s">
        <v>121</v>
      </c>
      <c r="O33" s="16" t="s">
        <v>117</v>
      </c>
      <c r="P33" s="16" t="s">
        <v>122</v>
      </c>
      <c r="Q33" s="16" t="s">
        <v>28</v>
      </c>
      <c r="R33" s="16" t="s">
        <v>519</v>
      </c>
      <c r="S33" s="16" t="s">
        <v>30</v>
      </c>
    </row>
    <row r="34" spans="1:19" ht="150" x14ac:dyDescent="0.25">
      <c r="B34" s="16" t="s">
        <v>57</v>
      </c>
      <c r="C34" s="16" t="s">
        <v>75</v>
      </c>
      <c r="D34" s="16" t="s">
        <v>76</v>
      </c>
      <c r="E34" s="16" t="s">
        <v>109</v>
      </c>
      <c r="F34" s="16" t="s">
        <v>110</v>
      </c>
      <c r="G34" s="16">
        <v>4</v>
      </c>
      <c r="H34" s="88" t="str">
        <f t="shared" si="3"/>
        <v>DIR-M-4</v>
      </c>
      <c r="I34" s="18" t="s">
        <v>123</v>
      </c>
      <c r="J34" s="138">
        <v>1</v>
      </c>
      <c r="K34" s="24">
        <v>44375</v>
      </c>
      <c r="L34" s="24">
        <v>44375</v>
      </c>
      <c r="M34" s="16" t="s">
        <v>124</v>
      </c>
      <c r="N34" s="16" t="s">
        <v>125</v>
      </c>
      <c r="O34" s="16" t="s">
        <v>126</v>
      </c>
      <c r="P34" s="16" t="s">
        <v>127</v>
      </c>
      <c r="Q34" s="16" t="s">
        <v>128</v>
      </c>
      <c r="R34" s="16" t="s">
        <v>519</v>
      </c>
      <c r="S34" s="16" t="s">
        <v>30</v>
      </c>
    </row>
    <row r="35" spans="1:19" ht="75" x14ac:dyDescent="0.25">
      <c r="A35" s="85"/>
      <c r="B35" s="25" t="s">
        <v>57</v>
      </c>
      <c r="C35" s="25" t="s">
        <v>75</v>
      </c>
      <c r="D35" s="16" t="s">
        <v>76</v>
      </c>
      <c r="E35" s="25" t="s">
        <v>109</v>
      </c>
      <c r="F35" s="25" t="s">
        <v>110</v>
      </c>
      <c r="G35" s="25">
        <v>5</v>
      </c>
      <c r="H35" s="27" t="str">
        <f t="shared" ref="H35" si="8">CONCATENATE(D35,"-",F35,"-",G35)</f>
        <v>DIR-M-5</v>
      </c>
      <c r="I35" s="23" t="s">
        <v>129</v>
      </c>
      <c r="J35" s="138">
        <v>1</v>
      </c>
      <c r="K35" s="84">
        <v>44425</v>
      </c>
      <c r="L35" s="84">
        <v>44425</v>
      </c>
      <c r="M35" s="25" t="s">
        <v>130</v>
      </c>
      <c r="N35" s="25" t="s">
        <v>131</v>
      </c>
      <c r="O35" s="25" t="s">
        <v>117</v>
      </c>
      <c r="P35" s="25" t="s">
        <v>132</v>
      </c>
      <c r="Q35" s="25" t="s">
        <v>524</v>
      </c>
      <c r="R35" s="16" t="s">
        <v>519</v>
      </c>
      <c r="S35" s="25" t="s">
        <v>30</v>
      </c>
    </row>
    <row r="36" spans="1:19" ht="195" x14ac:dyDescent="0.25">
      <c r="A36" s="85"/>
      <c r="B36" s="25" t="s">
        <v>57</v>
      </c>
      <c r="C36" s="25" t="s">
        <v>75</v>
      </c>
      <c r="D36" s="16" t="s">
        <v>76</v>
      </c>
      <c r="E36" s="25" t="s">
        <v>109</v>
      </c>
      <c r="F36" s="25" t="s">
        <v>110</v>
      </c>
      <c r="G36" s="25">
        <v>5</v>
      </c>
      <c r="H36" s="88" t="str">
        <f t="shared" si="3"/>
        <v>DIR-M-5</v>
      </c>
      <c r="I36" s="23" t="s">
        <v>641</v>
      </c>
      <c r="J36" s="138">
        <v>2</v>
      </c>
      <c r="K36" s="84">
        <v>45133</v>
      </c>
      <c r="L36" s="84">
        <v>45133</v>
      </c>
      <c r="M36" s="25" t="s">
        <v>738</v>
      </c>
      <c r="N36" s="25" t="s">
        <v>739</v>
      </c>
      <c r="O36" s="25" t="s">
        <v>117</v>
      </c>
      <c r="P36" s="25" t="s">
        <v>642</v>
      </c>
      <c r="Q36" s="25" t="s">
        <v>524</v>
      </c>
      <c r="R36" s="16" t="s">
        <v>519</v>
      </c>
      <c r="S36" s="25" t="s">
        <v>30</v>
      </c>
    </row>
    <row r="37" spans="1:19" ht="105" x14ac:dyDescent="0.25">
      <c r="B37" s="16" t="s">
        <v>57</v>
      </c>
      <c r="C37" s="16" t="s">
        <v>75</v>
      </c>
      <c r="D37" s="16" t="s">
        <v>76</v>
      </c>
      <c r="E37" s="16" t="s">
        <v>109</v>
      </c>
      <c r="F37" s="16" t="s">
        <v>110</v>
      </c>
      <c r="G37" s="16">
        <v>6</v>
      </c>
      <c r="H37" s="88" t="str">
        <f t="shared" si="3"/>
        <v>DIR-M-6</v>
      </c>
      <c r="I37" s="18" t="s">
        <v>133</v>
      </c>
      <c r="J37" s="138">
        <v>1</v>
      </c>
      <c r="K37" s="24">
        <v>44553</v>
      </c>
      <c r="L37" s="24">
        <v>44553</v>
      </c>
      <c r="M37" s="16" t="s">
        <v>134</v>
      </c>
      <c r="N37" s="16" t="s">
        <v>135</v>
      </c>
      <c r="O37" s="16" t="s">
        <v>136</v>
      </c>
      <c r="P37" s="16" t="s">
        <v>137</v>
      </c>
      <c r="Q37" s="16" t="s">
        <v>114</v>
      </c>
      <c r="R37" s="16" t="s">
        <v>519</v>
      </c>
      <c r="S37" s="25" t="s">
        <v>30</v>
      </c>
    </row>
    <row r="38" spans="1:19" ht="45" x14ac:dyDescent="0.25">
      <c r="B38" s="16" t="s">
        <v>57</v>
      </c>
      <c r="C38" s="16" t="s">
        <v>75</v>
      </c>
      <c r="D38" s="16" t="s">
        <v>76</v>
      </c>
      <c r="E38" s="16" t="s">
        <v>109</v>
      </c>
      <c r="F38" s="16" t="s">
        <v>110</v>
      </c>
      <c r="G38" s="16">
        <v>7</v>
      </c>
      <c r="H38" s="88" t="str">
        <f t="shared" si="3"/>
        <v>DIR-M-7</v>
      </c>
      <c r="I38" s="18" t="s">
        <v>138</v>
      </c>
      <c r="J38" s="138">
        <v>1</v>
      </c>
      <c r="K38" s="24">
        <v>44546</v>
      </c>
      <c r="L38" s="24">
        <v>44546</v>
      </c>
      <c r="M38" s="16" t="s">
        <v>139</v>
      </c>
      <c r="N38" s="16" t="s">
        <v>139</v>
      </c>
      <c r="O38" s="16" t="s">
        <v>140</v>
      </c>
      <c r="P38" s="16" t="s">
        <v>141</v>
      </c>
      <c r="Q38" s="16" t="s">
        <v>142</v>
      </c>
      <c r="R38" s="16" t="s">
        <v>519</v>
      </c>
      <c r="S38" s="25" t="s">
        <v>30</v>
      </c>
    </row>
    <row r="39" spans="1:19" ht="105" x14ac:dyDescent="0.25">
      <c r="B39" s="25" t="s">
        <v>57</v>
      </c>
      <c r="C39" s="25" t="s">
        <v>75</v>
      </c>
      <c r="D39" s="16" t="s">
        <v>76</v>
      </c>
      <c r="E39" s="16" t="s">
        <v>53</v>
      </c>
      <c r="F39" s="16" t="s">
        <v>54</v>
      </c>
      <c r="G39" s="16">
        <v>1</v>
      </c>
      <c r="H39" s="88" t="str">
        <f t="shared" si="3"/>
        <v>DIR-P-1</v>
      </c>
      <c r="I39" s="18" t="s">
        <v>143</v>
      </c>
      <c r="J39" s="138">
        <v>1</v>
      </c>
      <c r="K39" s="24">
        <v>44442</v>
      </c>
      <c r="L39" s="24">
        <v>44442</v>
      </c>
      <c r="M39" s="16" t="s">
        <v>81</v>
      </c>
      <c r="N39" s="16" t="s">
        <v>82</v>
      </c>
      <c r="O39" s="16" t="s">
        <v>83</v>
      </c>
      <c r="P39" s="16" t="s">
        <v>144</v>
      </c>
      <c r="Q39" s="16" t="s">
        <v>85</v>
      </c>
      <c r="R39" s="16" t="s">
        <v>519</v>
      </c>
      <c r="S39" s="25" t="s">
        <v>30</v>
      </c>
    </row>
    <row r="40" spans="1:19" ht="45" x14ac:dyDescent="0.25">
      <c r="B40" s="16" t="s">
        <v>57</v>
      </c>
      <c r="C40" s="16" t="s">
        <v>75</v>
      </c>
      <c r="D40" s="16" t="s">
        <v>76</v>
      </c>
      <c r="E40" s="16" t="s">
        <v>53</v>
      </c>
      <c r="F40" s="16" t="s">
        <v>54</v>
      </c>
      <c r="G40" s="16">
        <v>2</v>
      </c>
      <c r="H40" s="88" t="str">
        <f t="shared" si="3"/>
        <v>DIR-P-2</v>
      </c>
      <c r="I40" s="18" t="s">
        <v>145</v>
      </c>
      <c r="J40" s="138">
        <v>1</v>
      </c>
      <c r="K40" s="24">
        <v>44483</v>
      </c>
      <c r="L40" s="24">
        <v>44483</v>
      </c>
      <c r="M40" s="16" t="s">
        <v>146</v>
      </c>
      <c r="N40" s="16" t="s">
        <v>88</v>
      </c>
      <c r="O40" s="16" t="s">
        <v>89</v>
      </c>
      <c r="P40" s="16" t="s">
        <v>147</v>
      </c>
      <c r="Q40" s="25" t="s">
        <v>148</v>
      </c>
      <c r="R40" s="16" t="s">
        <v>519</v>
      </c>
      <c r="S40" s="16" t="s">
        <v>30</v>
      </c>
    </row>
    <row r="41" spans="1:19" ht="105" x14ac:dyDescent="0.25">
      <c r="B41" s="16" t="s">
        <v>57</v>
      </c>
      <c r="C41" s="16" t="s">
        <v>75</v>
      </c>
      <c r="D41" s="16" t="s">
        <v>76</v>
      </c>
      <c r="E41" s="16" t="s">
        <v>53</v>
      </c>
      <c r="F41" s="16" t="s">
        <v>54</v>
      </c>
      <c r="G41" s="16">
        <v>3</v>
      </c>
      <c r="H41" s="88" t="str">
        <f t="shared" si="3"/>
        <v>DIR-P-3</v>
      </c>
      <c r="I41" s="18" t="s">
        <v>149</v>
      </c>
      <c r="J41" s="138">
        <v>1</v>
      </c>
      <c r="K41" s="24">
        <v>44558</v>
      </c>
      <c r="L41" s="24">
        <v>44558</v>
      </c>
      <c r="M41" s="16" t="s">
        <v>92</v>
      </c>
      <c r="N41" s="25" t="s">
        <v>96</v>
      </c>
      <c r="O41" s="25" t="s">
        <v>93</v>
      </c>
      <c r="P41" s="16" t="s">
        <v>150</v>
      </c>
      <c r="Q41" s="25" t="s">
        <v>28</v>
      </c>
      <c r="R41" s="16" t="s">
        <v>519</v>
      </c>
      <c r="S41" s="25" t="s">
        <v>30</v>
      </c>
    </row>
    <row r="42" spans="1:19" ht="75" x14ac:dyDescent="0.25">
      <c r="B42" s="16" t="s">
        <v>57</v>
      </c>
      <c r="C42" s="16" t="s">
        <v>75</v>
      </c>
      <c r="D42" s="16" t="s">
        <v>76</v>
      </c>
      <c r="E42" s="16" t="s">
        <v>53</v>
      </c>
      <c r="F42" s="16" t="s">
        <v>54</v>
      </c>
      <c r="G42" s="16">
        <v>4</v>
      </c>
      <c r="H42" s="88" t="str">
        <f t="shared" si="3"/>
        <v>DIR-P-4</v>
      </c>
      <c r="I42" s="18" t="s">
        <v>151</v>
      </c>
      <c r="J42" s="138">
        <v>1</v>
      </c>
      <c r="K42" s="24">
        <v>44559</v>
      </c>
      <c r="L42" s="24">
        <v>44559</v>
      </c>
      <c r="M42" s="16" t="s">
        <v>92</v>
      </c>
      <c r="N42" s="25" t="s">
        <v>96</v>
      </c>
      <c r="O42" s="25" t="s">
        <v>93</v>
      </c>
      <c r="P42" s="16" t="s">
        <v>152</v>
      </c>
      <c r="Q42" s="25" t="s">
        <v>28</v>
      </c>
      <c r="R42" s="16" t="s">
        <v>519</v>
      </c>
      <c r="S42" s="25" t="s">
        <v>30</v>
      </c>
    </row>
    <row r="43" spans="1:19" ht="180" x14ac:dyDescent="0.25">
      <c r="B43" s="16" t="s">
        <v>153</v>
      </c>
      <c r="C43" s="16" t="s">
        <v>154</v>
      </c>
      <c r="D43" s="16" t="s">
        <v>155</v>
      </c>
      <c r="E43" s="16" t="s">
        <v>21</v>
      </c>
      <c r="F43" s="16" t="s">
        <v>22</v>
      </c>
      <c r="G43" s="20">
        <v>1</v>
      </c>
      <c r="H43" s="88" t="str">
        <f t="shared" si="3"/>
        <v>FOR-F-1</v>
      </c>
      <c r="I43" s="18" t="s">
        <v>156</v>
      </c>
      <c r="J43" s="138">
        <v>1</v>
      </c>
      <c r="K43" s="24">
        <v>44272</v>
      </c>
      <c r="L43" s="24">
        <v>44272</v>
      </c>
      <c r="M43" s="16" t="s">
        <v>157</v>
      </c>
      <c r="N43" s="16" t="s">
        <v>158</v>
      </c>
      <c r="O43" s="16" t="s">
        <v>159</v>
      </c>
      <c r="P43" s="16" t="s">
        <v>160</v>
      </c>
      <c r="Q43" s="16" t="s">
        <v>161</v>
      </c>
      <c r="R43" s="16" t="s">
        <v>519</v>
      </c>
      <c r="S43" s="16" t="s">
        <v>30</v>
      </c>
    </row>
    <row r="44" spans="1:19" ht="210" x14ac:dyDescent="0.25">
      <c r="B44" s="25" t="s">
        <v>153</v>
      </c>
      <c r="C44" s="25" t="s">
        <v>154</v>
      </c>
      <c r="D44" s="16" t="s">
        <v>155</v>
      </c>
      <c r="E44" s="25" t="s">
        <v>38</v>
      </c>
      <c r="F44" s="25" t="s">
        <v>39</v>
      </c>
      <c r="G44" s="26">
        <v>1</v>
      </c>
      <c r="H44" s="88" t="str">
        <f t="shared" si="3"/>
        <v>FOR-G-1</v>
      </c>
      <c r="I44" s="18" t="s">
        <v>162</v>
      </c>
      <c r="J44" s="138">
        <v>1</v>
      </c>
      <c r="K44" s="24">
        <v>44272</v>
      </c>
      <c r="L44" s="24">
        <v>44272</v>
      </c>
      <c r="M44" s="16" t="s">
        <v>157</v>
      </c>
      <c r="N44" s="16" t="s">
        <v>158</v>
      </c>
      <c r="O44" s="16" t="s">
        <v>159</v>
      </c>
      <c r="P44" s="16" t="s">
        <v>163</v>
      </c>
      <c r="Q44" s="16" t="s">
        <v>161</v>
      </c>
      <c r="R44" s="16" t="s">
        <v>519</v>
      </c>
      <c r="S44" s="16" t="s">
        <v>30</v>
      </c>
    </row>
    <row r="45" spans="1:19" ht="45" x14ac:dyDescent="0.25">
      <c r="B45" s="16" t="s">
        <v>57</v>
      </c>
      <c r="C45" s="16" t="s">
        <v>164</v>
      </c>
      <c r="D45" s="16" t="s">
        <v>165</v>
      </c>
      <c r="E45" s="16" t="s">
        <v>21</v>
      </c>
      <c r="F45" s="16" t="s">
        <v>22</v>
      </c>
      <c r="G45" s="20">
        <v>1</v>
      </c>
      <c r="H45" s="88" t="str">
        <f t="shared" si="3"/>
        <v>MEJ-F-1</v>
      </c>
      <c r="I45" s="23" t="s">
        <v>166</v>
      </c>
      <c r="J45" s="138">
        <v>1</v>
      </c>
      <c r="K45" s="24">
        <v>44159</v>
      </c>
      <c r="L45" s="24">
        <v>44159</v>
      </c>
      <c r="M45" s="16" t="s">
        <v>167</v>
      </c>
      <c r="N45" s="16" t="s">
        <v>168</v>
      </c>
      <c r="O45" s="16" t="s">
        <v>169</v>
      </c>
      <c r="P45" s="16" t="s">
        <v>170</v>
      </c>
      <c r="Q45" s="16" t="s">
        <v>28</v>
      </c>
      <c r="R45" s="16" t="s">
        <v>519</v>
      </c>
      <c r="S45" s="16" t="s">
        <v>30</v>
      </c>
    </row>
    <row r="46" spans="1:19" ht="60" x14ac:dyDescent="0.25">
      <c r="B46" s="16" t="s">
        <v>57</v>
      </c>
      <c r="C46" s="16" t="s">
        <v>164</v>
      </c>
      <c r="D46" s="16" t="s">
        <v>165</v>
      </c>
      <c r="E46" s="16" t="s">
        <v>21</v>
      </c>
      <c r="F46" s="16" t="s">
        <v>22</v>
      </c>
      <c r="G46" s="16">
        <v>2</v>
      </c>
      <c r="H46" s="88" t="str">
        <f t="shared" si="3"/>
        <v>MEJ-F-2</v>
      </c>
      <c r="I46" s="23" t="s">
        <v>171</v>
      </c>
      <c r="J46" s="138">
        <v>1</v>
      </c>
      <c r="K46" s="24">
        <v>44159</v>
      </c>
      <c r="L46" s="24">
        <v>44159</v>
      </c>
      <c r="M46" s="16" t="s">
        <v>167</v>
      </c>
      <c r="N46" s="16" t="s">
        <v>168</v>
      </c>
      <c r="O46" s="16" t="s">
        <v>169</v>
      </c>
      <c r="P46" s="16" t="s">
        <v>172</v>
      </c>
      <c r="Q46" s="16" t="s">
        <v>28</v>
      </c>
      <c r="R46" s="16" t="s">
        <v>519</v>
      </c>
      <c r="S46" s="16" t="s">
        <v>30</v>
      </c>
    </row>
    <row r="47" spans="1:19" ht="120" x14ac:dyDescent="0.25">
      <c r="B47" s="16" t="s">
        <v>57</v>
      </c>
      <c r="C47" s="16" t="s">
        <v>164</v>
      </c>
      <c r="D47" s="16" t="s">
        <v>165</v>
      </c>
      <c r="E47" s="16" t="s">
        <v>21</v>
      </c>
      <c r="F47" s="16" t="s">
        <v>22</v>
      </c>
      <c r="G47" s="20">
        <v>3</v>
      </c>
      <c r="H47" s="90" t="str">
        <f t="shared" si="3"/>
        <v>MEJ-F-3</v>
      </c>
      <c r="I47" s="18" t="s">
        <v>95</v>
      </c>
      <c r="J47" s="138">
        <v>1</v>
      </c>
      <c r="K47" s="24">
        <v>44281</v>
      </c>
      <c r="L47" s="24">
        <v>44281</v>
      </c>
      <c r="M47" s="16" t="s">
        <v>92</v>
      </c>
      <c r="N47" s="16" t="s">
        <v>173</v>
      </c>
      <c r="O47" s="16" t="s">
        <v>169</v>
      </c>
      <c r="P47" s="16" t="s">
        <v>174</v>
      </c>
      <c r="Q47" s="16" t="s">
        <v>28</v>
      </c>
      <c r="R47" s="16" t="s">
        <v>519</v>
      </c>
      <c r="S47" s="16" t="s">
        <v>30</v>
      </c>
    </row>
    <row r="48" spans="1:19" ht="30" x14ac:dyDescent="0.25">
      <c r="B48" s="16" t="s">
        <v>57</v>
      </c>
      <c r="C48" s="16" t="s">
        <v>164</v>
      </c>
      <c r="D48" s="16" t="s">
        <v>165</v>
      </c>
      <c r="E48" s="16" t="s">
        <v>21</v>
      </c>
      <c r="F48" s="16" t="s">
        <v>22</v>
      </c>
      <c r="G48" s="20">
        <v>4</v>
      </c>
      <c r="H48" s="88" t="str">
        <f t="shared" si="3"/>
        <v>MEJ-F-4</v>
      </c>
      <c r="I48" s="18" t="s">
        <v>175</v>
      </c>
      <c r="J48" s="138">
        <v>1</v>
      </c>
      <c r="K48" s="24">
        <v>44281</v>
      </c>
      <c r="L48" s="24">
        <v>44281</v>
      </c>
      <c r="M48" s="16" t="s">
        <v>92</v>
      </c>
      <c r="N48" s="16" t="s">
        <v>173</v>
      </c>
      <c r="O48" s="16" t="s">
        <v>169</v>
      </c>
      <c r="P48" s="16" t="s">
        <v>176</v>
      </c>
      <c r="Q48" s="16" t="s">
        <v>28</v>
      </c>
      <c r="R48" s="16" t="s">
        <v>519</v>
      </c>
      <c r="S48" s="16" t="s">
        <v>30</v>
      </c>
    </row>
    <row r="49" spans="2:19" ht="60" x14ac:dyDescent="0.25">
      <c r="B49" s="25" t="s">
        <v>57</v>
      </c>
      <c r="C49" s="25" t="s">
        <v>164</v>
      </c>
      <c r="D49" s="16" t="s">
        <v>165</v>
      </c>
      <c r="E49" s="25" t="s">
        <v>21</v>
      </c>
      <c r="F49" s="25" t="s">
        <v>22</v>
      </c>
      <c r="G49" s="25">
        <v>5</v>
      </c>
      <c r="H49" s="27" t="str">
        <f t="shared" si="3"/>
        <v>MEJ-F-5</v>
      </c>
      <c r="I49" s="23" t="s">
        <v>177</v>
      </c>
      <c r="J49" s="138">
        <v>1</v>
      </c>
      <c r="K49" s="84">
        <v>44328</v>
      </c>
      <c r="L49" s="84">
        <v>44328</v>
      </c>
      <c r="M49" s="16" t="s">
        <v>102</v>
      </c>
      <c r="N49" s="16" t="s">
        <v>167</v>
      </c>
      <c r="O49" s="16" t="s">
        <v>167</v>
      </c>
      <c r="P49" s="16" t="s">
        <v>178</v>
      </c>
      <c r="Q49" s="16" t="s">
        <v>28</v>
      </c>
      <c r="R49" s="16" t="s">
        <v>519</v>
      </c>
      <c r="S49" s="16" t="s">
        <v>30</v>
      </c>
    </row>
    <row r="50" spans="2:19" ht="195" x14ac:dyDescent="0.25">
      <c r="B50" s="25" t="s">
        <v>57</v>
      </c>
      <c r="C50" s="25" t="s">
        <v>164</v>
      </c>
      <c r="D50" s="16" t="s">
        <v>165</v>
      </c>
      <c r="E50" s="25" t="s">
        <v>21</v>
      </c>
      <c r="F50" s="25" t="s">
        <v>22</v>
      </c>
      <c r="G50" s="25">
        <v>5</v>
      </c>
      <c r="H50" s="88" t="str">
        <f t="shared" ref="H50:H87" si="9">CONCATENATE(D50,"-",F50,"-",G50)</f>
        <v>MEJ-F-5</v>
      </c>
      <c r="I50" s="23" t="s">
        <v>177</v>
      </c>
      <c r="J50" s="138">
        <v>2</v>
      </c>
      <c r="K50" s="24">
        <v>44614</v>
      </c>
      <c r="L50" s="24">
        <v>44614</v>
      </c>
      <c r="M50" s="16" t="s">
        <v>102</v>
      </c>
      <c r="N50" s="16" t="s">
        <v>167</v>
      </c>
      <c r="O50" s="16" t="s">
        <v>167</v>
      </c>
      <c r="P50" s="16" t="s">
        <v>179</v>
      </c>
      <c r="Q50" s="16" t="s">
        <v>28</v>
      </c>
      <c r="R50" s="16" t="s">
        <v>519</v>
      </c>
      <c r="S50" s="16" t="s">
        <v>30</v>
      </c>
    </row>
    <row r="51" spans="2:19" ht="75" x14ac:dyDescent="0.25">
      <c r="B51" s="16" t="s">
        <v>57</v>
      </c>
      <c r="C51" s="16" t="s">
        <v>164</v>
      </c>
      <c r="D51" s="16" t="s">
        <v>165</v>
      </c>
      <c r="E51" s="16" t="s">
        <v>21</v>
      </c>
      <c r="F51" s="16" t="s">
        <v>22</v>
      </c>
      <c r="G51" s="20">
        <v>6</v>
      </c>
      <c r="H51" s="88" t="str">
        <f t="shared" si="9"/>
        <v>MEJ-F-6</v>
      </c>
      <c r="I51" s="18" t="s">
        <v>180</v>
      </c>
      <c r="J51" s="138">
        <v>1</v>
      </c>
      <c r="K51" s="24">
        <v>44351</v>
      </c>
      <c r="L51" s="24">
        <v>44351</v>
      </c>
      <c r="M51" s="16" t="s">
        <v>102</v>
      </c>
      <c r="N51" s="16" t="s">
        <v>78</v>
      </c>
      <c r="O51" s="16" t="s">
        <v>78</v>
      </c>
      <c r="P51" s="16" t="s">
        <v>181</v>
      </c>
      <c r="Q51" s="16" t="s">
        <v>28</v>
      </c>
      <c r="R51" s="16" t="s">
        <v>519</v>
      </c>
      <c r="S51" s="16" t="s">
        <v>30</v>
      </c>
    </row>
    <row r="52" spans="2:19" ht="75" x14ac:dyDescent="0.25">
      <c r="B52" s="16" t="s">
        <v>57</v>
      </c>
      <c r="C52" s="16" t="s">
        <v>164</v>
      </c>
      <c r="D52" s="16" t="s">
        <v>165</v>
      </c>
      <c r="E52" s="16" t="s">
        <v>21</v>
      </c>
      <c r="F52" s="16" t="s">
        <v>22</v>
      </c>
      <c r="G52" s="16">
        <v>7</v>
      </c>
      <c r="H52" s="27" t="str">
        <f t="shared" si="9"/>
        <v>MEJ-F-7</v>
      </c>
      <c r="I52" s="18" t="s">
        <v>182</v>
      </c>
      <c r="J52" s="138">
        <v>1</v>
      </c>
      <c r="K52" s="24">
        <v>44400</v>
      </c>
      <c r="L52" s="24">
        <v>44400</v>
      </c>
      <c r="M52" s="16" t="s">
        <v>183</v>
      </c>
      <c r="N52" s="16" t="s">
        <v>184</v>
      </c>
      <c r="O52" s="16" t="s">
        <v>185</v>
      </c>
      <c r="P52" s="16" t="s">
        <v>186</v>
      </c>
      <c r="Q52" s="16" t="s">
        <v>28</v>
      </c>
      <c r="R52" s="16" t="s">
        <v>519</v>
      </c>
      <c r="S52" s="16" t="s">
        <v>30</v>
      </c>
    </row>
    <row r="53" spans="2:19" ht="75" x14ac:dyDescent="0.25">
      <c r="B53" s="16" t="s">
        <v>57</v>
      </c>
      <c r="C53" s="16" t="s">
        <v>164</v>
      </c>
      <c r="D53" s="16" t="s">
        <v>165</v>
      </c>
      <c r="E53" s="16" t="s">
        <v>21</v>
      </c>
      <c r="F53" s="16" t="s">
        <v>22</v>
      </c>
      <c r="G53" s="16">
        <v>7</v>
      </c>
      <c r="H53" s="27" t="str">
        <f t="shared" si="9"/>
        <v>MEJ-F-7</v>
      </c>
      <c r="I53" s="18" t="s">
        <v>187</v>
      </c>
      <c r="J53" s="138">
        <v>2</v>
      </c>
      <c r="K53" s="24">
        <v>44663</v>
      </c>
      <c r="L53" s="24">
        <v>44663</v>
      </c>
      <c r="M53" s="16" t="s">
        <v>183</v>
      </c>
      <c r="N53" s="16" t="s">
        <v>188</v>
      </c>
      <c r="O53" s="16" t="s">
        <v>189</v>
      </c>
      <c r="P53" s="16" t="s">
        <v>190</v>
      </c>
      <c r="Q53" s="16" t="s">
        <v>28</v>
      </c>
      <c r="R53" s="16" t="s">
        <v>519</v>
      </c>
      <c r="S53" s="16" t="s">
        <v>30</v>
      </c>
    </row>
    <row r="54" spans="2:19" ht="255" x14ac:dyDescent="0.25">
      <c r="B54" s="16" t="s">
        <v>57</v>
      </c>
      <c r="C54" s="16" t="s">
        <v>164</v>
      </c>
      <c r="D54" s="16" t="s">
        <v>165</v>
      </c>
      <c r="E54" s="16" t="s">
        <v>21</v>
      </c>
      <c r="F54" s="16" t="s">
        <v>22</v>
      </c>
      <c r="G54" s="16">
        <v>7</v>
      </c>
      <c r="H54" s="27" t="str">
        <f t="shared" ref="H54" si="10">CONCATENATE(D54,"-",F54,"-",G54)</f>
        <v>MEJ-F-7</v>
      </c>
      <c r="I54" s="18" t="s">
        <v>187</v>
      </c>
      <c r="J54" s="138">
        <v>3</v>
      </c>
      <c r="K54" s="24">
        <v>44783</v>
      </c>
      <c r="L54" s="24">
        <v>44783</v>
      </c>
      <c r="M54" s="16" t="s">
        <v>191</v>
      </c>
      <c r="N54" s="16" t="s">
        <v>192</v>
      </c>
      <c r="O54" s="16" t="s">
        <v>26</v>
      </c>
      <c r="P54" s="16" t="s">
        <v>193</v>
      </c>
      <c r="Q54" s="16" t="s">
        <v>28</v>
      </c>
      <c r="R54" s="16" t="s">
        <v>519</v>
      </c>
      <c r="S54" s="16" t="s">
        <v>30</v>
      </c>
    </row>
    <row r="55" spans="2:19" ht="135" x14ac:dyDescent="0.25">
      <c r="B55" s="16" t="s">
        <v>57</v>
      </c>
      <c r="C55" s="16" t="s">
        <v>164</v>
      </c>
      <c r="D55" s="16" t="s">
        <v>165</v>
      </c>
      <c r="E55" s="16" t="s">
        <v>21</v>
      </c>
      <c r="F55" s="16" t="s">
        <v>22</v>
      </c>
      <c r="G55" s="16">
        <v>7</v>
      </c>
      <c r="H55" s="88" t="str">
        <f t="shared" si="9"/>
        <v>MEJ-F-7</v>
      </c>
      <c r="I55" s="18" t="s">
        <v>187</v>
      </c>
      <c r="J55" s="138">
        <v>4</v>
      </c>
      <c r="K55" s="24">
        <v>45260</v>
      </c>
      <c r="L55" s="24">
        <v>45260</v>
      </c>
      <c r="M55" s="16" t="s">
        <v>856</v>
      </c>
      <c r="N55" s="16" t="s">
        <v>857</v>
      </c>
      <c r="O55" s="16" t="s">
        <v>858</v>
      </c>
      <c r="P55" s="16" t="s">
        <v>823</v>
      </c>
      <c r="Q55" s="16" t="s">
        <v>524</v>
      </c>
      <c r="R55" s="16" t="s">
        <v>519</v>
      </c>
      <c r="S55" s="16" t="s">
        <v>30</v>
      </c>
    </row>
    <row r="56" spans="2:19" ht="135" x14ac:dyDescent="0.25">
      <c r="B56" s="16" t="s">
        <v>57</v>
      </c>
      <c r="C56" s="16" t="s">
        <v>164</v>
      </c>
      <c r="D56" s="16" t="s">
        <v>165</v>
      </c>
      <c r="E56" s="16" t="s">
        <v>38</v>
      </c>
      <c r="F56" s="16" t="s">
        <v>39</v>
      </c>
      <c r="G56" s="25">
        <v>1</v>
      </c>
      <c r="H56" s="27" t="str">
        <f t="shared" si="9"/>
        <v>MEJ-G-1</v>
      </c>
      <c r="I56" s="23" t="s">
        <v>194</v>
      </c>
      <c r="J56" s="138">
        <v>1</v>
      </c>
      <c r="K56" s="24">
        <v>44159</v>
      </c>
      <c r="L56" s="24">
        <v>44159</v>
      </c>
      <c r="M56" s="16" t="s">
        <v>167</v>
      </c>
      <c r="N56" s="16" t="s">
        <v>168</v>
      </c>
      <c r="O56" s="16" t="s">
        <v>169</v>
      </c>
      <c r="P56" s="16" t="s">
        <v>195</v>
      </c>
      <c r="Q56" s="16" t="s">
        <v>28</v>
      </c>
      <c r="R56" s="16" t="s">
        <v>519</v>
      </c>
      <c r="S56" s="16" t="s">
        <v>30</v>
      </c>
    </row>
    <row r="57" spans="2:19" ht="105" x14ac:dyDescent="0.25">
      <c r="B57" s="25" t="s">
        <v>57</v>
      </c>
      <c r="C57" s="25" t="s">
        <v>164</v>
      </c>
      <c r="D57" s="16" t="s">
        <v>165</v>
      </c>
      <c r="E57" s="25" t="s">
        <v>38</v>
      </c>
      <c r="F57" s="25" t="s">
        <v>39</v>
      </c>
      <c r="G57" s="25">
        <v>1</v>
      </c>
      <c r="H57" s="27" t="str">
        <f t="shared" si="9"/>
        <v>MEJ-G-1</v>
      </c>
      <c r="I57" s="23" t="s">
        <v>194</v>
      </c>
      <c r="J57" s="138">
        <v>2</v>
      </c>
      <c r="K57" s="84">
        <v>44328</v>
      </c>
      <c r="L57" s="84">
        <v>44328</v>
      </c>
      <c r="M57" s="16" t="s">
        <v>196</v>
      </c>
      <c r="N57" s="16" t="s">
        <v>197</v>
      </c>
      <c r="O57" s="16" t="s">
        <v>167</v>
      </c>
      <c r="P57" s="25" t="s">
        <v>198</v>
      </c>
      <c r="Q57" s="16" t="s">
        <v>28</v>
      </c>
      <c r="R57" s="16" t="s">
        <v>519</v>
      </c>
      <c r="S57" s="16" t="s">
        <v>30</v>
      </c>
    </row>
    <row r="58" spans="2:19" ht="105" x14ac:dyDescent="0.25">
      <c r="B58" s="25" t="s">
        <v>57</v>
      </c>
      <c r="C58" s="25" t="s">
        <v>164</v>
      </c>
      <c r="D58" s="16" t="s">
        <v>165</v>
      </c>
      <c r="E58" s="25" t="s">
        <v>38</v>
      </c>
      <c r="F58" s="25" t="s">
        <v>39</v>
      </c>
      <c r="G58" s="25">
        <v>1</v>
      </c>
      <c r="H58" s="88" t="str">
        <f t="shared" si="9"/>
        <v>MEJ-G-1</v>
      </c>
      <c r="I58" s="23" t="s">
        <v>194</v>
      </c>
      <c r="J58" s="138">
        <v>3</v>
      </c>
      <c r="K58" s="24">
        <v>44614</v>
      </c>
      <c r="L58" s="24">
        <v>44614</v>
      </c>
      <c r="M58" s="16" t="s">
        <v>196</v>
      </c>
      <c r="N58" s="16" t="s">
        <v>167</v>
      </c>
      <c r="O58" s="16" t="s">
        <v>167</v>
      </c>
      <c r="P58" s="25" t="s">
        <v>199</v>
      </c>
      <c r="Q58" s="16" t="s">
        <v>28</v>
      </c>
      <c r="R58" s="16" t="s">
        <v>519</v>
      </c>
      <c r="S58" s="16" t="s">
        <v>30</v>
      </c>
    </row>
    <row r="59" spans="2:19" ht="75" x14ac:dyDescent="0.25">
      <c r="B59" s="16" t="s">
        <v>57</v>
      </c>
      <c r="C59" s="16" t="s">
        <v>164</v>
      </c>
      <c r="D59" s="16" t="s">
        <v>165</v>
      </c>
      <c r="E59" s="16" t="s">
        <v>53</v>
      </c>
      <c r="F59" s="16" t="s">
        <v>54</v>
      </c>
      <c r="G59" s="16">
        <v>1</v>
      </c>
      <c r="H59" s="27" t="str">
        <f>CONCATENATE(D59,"-",F59,"-",G59)</f>
        <v>MEJ-P-1</v>
      </c>
      <c r="I59" s="23" t="s">
        <v>200</v>
      </c>
      <c r="J59" s="138">
        <v>1</v>
      </c>
      <c r="K59" s="24">
        <v>44159</v>
      </c>
      <c r="L59" s="24">
        <v>44159</v>
      </c>
      <c r="M59" s="16" t="s">
        <v>167</v>
      </c>
      <c r="N59" s="16" t="s">
        <v>168</v>
      </c>
      <c r="O59" s="16" t="s">
        <v>169</v>
      </c>
      <c r="P59" s="16" t="s">
        <v>236</v>
      </c>
      <c r="Q59" s="16" t="s">
        <v>524</v>
      </c>
      <c r="R59" s="16" t="s">
        <v>519</v>
      </c>
      <c r="S59" s="16" t="s">
        <v>30</v>
      </c>
    </row>
    <row r="60" spans="2:19" ht="85.5" customHeight="1" x14ac:dyDescent="0.25">
      <c r="B60" s="16" t="s">
        <v>57</v>
      </c>
      <c r="C60" s="16" t="s">
        <v>164</v>
      </c>
      <c r="D60" s="16" t="s">
        <v>165</v>
      </c>
      <c r="E60" s="16" t="s">
        <v>53</v>
      </c>
      <c r="F60" s="16" t="s">
        <v>54</v>
      </c>
      <c r="G60" s="16">
        <v>1</v>
      </c>
      <c r="H60" s="27" t="str">
        <f>CONCATENATE(D60,"-",F60,"-",G60)</f>
        <v>MEJ-P-1</v>
      </c>
      <c r="I60" s="25" t="s">
        <v>200</v>
      </c>
      <c r="J60" s="138">
        <v>2</v>
      </c>
      <c r="K60" s="24">
        <v>44435</v>
      </c>
      <c r="L60" s="24">
        <v>44435</v>
      </c>
      <c r="M60" s="16" t="s">
        <v>196</v>
      </c>
      <c r="N60" s="16" t="s">
        <v>167</v>
      </c>
      <c r="O60" s="16" t="s">
        <v>167</v>
      </c>
      <c r="P60" s="16" t="s">
        <v>264</v>
      </c>
      <c r="Q60" s="16" t="s">
        <v>524</v>
      </c>
      <c r="R60" s="16" t="s">
        <v>519</v>
      </c>
      <c r="S60" s="16" t="s">
        <v>30</v>
      </c>
    </row>
    <row r="61" spans="2:19" ht="90" x14ac:dyDescent="0.25">
      <c r="B61" s="16" t="s">
        <v>57</v>
      </c>
      <c r="C61" s="16" t="s">
        <v>164</v>
      </c>
      <c r="D61" s="16" t="s">
        <v>165</v>
      </c>
      <c r="E61" s="16" t="s">
        <v>53</v>
      </c>
      <c r="F61" s="16" t="s">
        <v>54</v>
      </c>
      <c r="G61" s="16">
        <v>1</v>
      </c>
      <c r="H61" s="88" t="str">
        <f>CONCATENATE(D61,"-",F61,"-",G61)</f>
        <v>MEJ-P-1</v>
      </c>
      <c r="I61" s="23" t="s">
        <v>200</v>
      </c>
      <c r="J61" s="138">
        <v>3</v>
      </c>
      <c r="K61" s="24">
        <v>44614</v>
      </c>
      <c r="L61" s="24">
        <v>44614</v>
      </c>
      <c r="M61" s="16" t="s">
        <v>196</v>
      </c>
      <c r="N61" s="16" t="s">
        <v>167</v>
      </c>
      <c r="O61" s="16" t="s">
        <v>167</v>
      </c>
      <c r="P61" s="16" t="s">
        <v>201</v>
      </c>
      <c r="Q61" s="16" t="s">
        <v>524</v>
      </c>
      <c r="R61" s="16" t="s">
        <v>519</v>
      </c>
      <c r="S61" s="16" t="s">
        <v>30</v>
      </c>
    </row>
    <row r="62" spans="2:19" ht="120" x14ac:dyDescent="0.25">
      <c r="B62" s="25" t="s">
        <v>57</v>
      </c>
      <c r="C62" s="25" t="s">
        <v>164</v>
      </c>
      <c r="D62" s="16" t="s">
        <v>165</v>
      </c>
      <c r="E62" s="16" t="s">
        <v>53</v>
      </c>
      <c r="F62" s="16" t="s">
        <v>54</v>
      </c>
      <c r="G62" s="16">
        <v>2</v>
      </c>
      <c r="H62" s="27" t="str">
        <f t="shared" ref="H62" si="11">CONCATENATE(D62,"-",F62,"-",G62)</f>
        <v>MEJ-P-2</v>
      </c>
      <c r="I62" s="25" t="s">
        <v>202</v>
      </c>
      <c r="J62" s="138">
        <v>1</v>
      </c>
      <c r="K62" s="128">
        <v>44315</v>
      </c>
      <c r="L62" s="128">
        <v>44315</v>
      </c>
      <c r="M62" s="16" t="s">
        <v>265</v>
      </c>
      <c r="N62" s="16" t="s">
        <v>78</v>
      </c>
      <c r="O62" s="16" t="s">
        <v>117</v>
      </c>
      <c r="P62" s="16" t="s">
        <v>266</v>
      </c>
      <c r="Q62" s="16" t="s">
        <v>524</v>
      </c>
      <c r="R62" s="16" t="s">
        <v>519</v>
      </c>
      <c r="S62" s="16" t="s">
        <v>30</v>
      </c>
    </row>
    <row r="63" spans="2:19" ht="75" x14ac:dyDescent="0.25">
      <c r="B63" s="25" t="s">
        <v>57</v>
      </c>
      <c r="C63" s="25" t="s">
        <v>164</v>
      </c>
      <c r="D63" s="16" t="s">
        <v>165</v>
      </c>
      <c r="E63" s="16" t="s">
        <v>53</v>
      </c>
      <c r="F63" s="16" t="s">
        <v>54</v>
      </c>
      <c r="G63" s="16">
        <v>2</v>
      </c>
      <c r="H63" s="27" t="str">
        <f>CONCATENATE(D63,"-",F63,"-",G63)</f>
        <v>MEJ-P-2</v>
      </c>
      <c r="I63" s="23" t="s">
        <v>202</v>
      </c>
      <c r="J63" s="138">
        <v>2</v>
      </c>
      <c r="K63" s="128">
        <v>44438</v>
      </c>
      <c r="L63" s="128">
        <v>44438</v>
      </c>
      <c r="M63" s="16" t="s">
        <v>196</v>
      </c>
      <c r="N63" s="16" t="s">
        <v>203</v>
      </c>
      <c r="O63" s="16" t="s">
        <v>78</v>
      </c>
      <c r="P63" s="16" t="s">
        <v>204</v>
      </c>
      <c r="Q63" s="16" t="s">
        <v>524</v>
      </c>
      <c r="R63" s="16" t="s">
        <v>519</v>
      </c>
      <c r="S63" s="16" t="s">
        <v>30</v>
      </c>
    </row>
    <row r="64" spans="2:19" ht="105" x14ac:dyDescent="0.25">
      <c r="B64" s="25" t="s">
        <v>57</v>
      </c>
      <c r="C64" s="25" t="s">
        <v>164</v>
      </c>
      <c r="D64" s="16" t="s">
        <v>165</v>
      </c>
      <c r="E64" s="16" t="s">
        <v>53</v>
      </c>
      <c r="F64" s="16" t="s">
        <v>54</v>
      </c>
      <c r="G64" s="16">
        <v>2</v>
      </c>
      <c r="H64" s="88" t="str">
        <f>CONCATENATE(D64,"-",F64,"-",G64)</f>
        <v>MEJ-P-2</v>
      </c>
      <c r="I64" s="25" t="s">
        <v>801</v>
      </c>
      <c r="J64" s="138">
        <v>3</v>
      </c>
      <c r="K64" s="128">
        <v>45266</v>
      </c>
      <c r="L64" s="128">
        <v>45266</v>
      </c>
      <c r="M64" s="16" t="s">
        <v>843</v>
      </c>
      <c r="N64" s="16" t="s">
        <v>844</v>
      </c>
      <c r="O64" s="16" t="s">
        <v>759</v>
      </c>
      <c r="P64" s="16" t="s">
        <v>802</v>
      </c>
      <c r="Q64" s="16" t="s">
        <v>524</v>
      </c>
      <c r="R64" s="16" t="s">
        <v>519</v>
      </c>
      <c r="S64" s="16" t="s">
        <v>30</v>
      </c>
    </row>
    <row r="65" spans="2:19" ht="75" x14ac:dyDescent="0.25">
      <c r="B65" s="16" t="s">
        <v>57</v>
      </c>
      <c r="C65" s="16" t="s">
        <v>164</v>
      </c>
      <c r="D65" s="16" t="s">
        <v>165</v>
      </c>
      <c r="E65" s="16" t="s">
        <v>53</v>
      </c>
      <c r="F65" s="16" t="s">
        <v>54</v>
      </c>
      <c r="G65" s="16">
        <v>3</v>
      </c>
      <c r="H65" s="27" t="str">
        <f t="shared" ref="H65" si="12">CONCATENATE(D65,"-",F65,"-",G65)</f>
        <v>MEJ-P-3</v>
      </c>
      <c r="I65" s="16" t="s">
        <v>205</v>
      </c>
      <c r="J65" s="138">
        <v>1</v>
      </c>
      <c r="K65" s="24">
        <v>44400</v>
      </c>
      <c r="L65" s="24">
        <v>44400</v>
      </c>
      <c r="M65" s="16" t="s">
        <v>183</v>
      </c>
      <c r="N65" s="16" t="s">
        <v>184</v>
      </c>
      <c r="O65" s="16" t="s">
        <v>185</v>
      </c>
      <c r="P65" s="16" t="s">
        <v>316</v>
      </c>
      <c r="Q65" s="16" t="s">
        <v>524</v>
      </c>
      <c r="R65" s="16" t="s">
        <v>519</v>
      </c>
      <c r="S65" s="16" t="s">
        <v>30</v>
      </c>
    </row>
    <row r="66" spans="2:19" ht="90" x14ac:dyDescent="0.25">
      <c r="B66" s="16" t="s">
        <v>57</v>
      </c>
      <c r="C66" s="16" t="s">
        <v>164</v>
      </c>
      <c r="D66" s="16" t="s">
        <v>165</v>
      </c>
      <c r="E66" s="16" t="s">
        <v>53</v>
      </c>
      <c r="F66" s="16" t="s">
        <v>54</v>
      </c>
      <c r="G66" s="16">
        <v>3</v>
      </c>
      <c r="H66" s="27" t="str">
        <f t="shared" ref="H66" si="13">CONCATENATE(D66,"-",F66,"-",G66)</f>
        <v>MEJ-P-3</v>
      </c>
      <c r="I66" s="18" t="s">
        <v>205</v>
      </c>
      <c r="J66" s="138">
        <v>2</v>
      </c>
      <c r="K66" s="24">
        <v>44665</v>
      </c>
      <c r="L66" s="24">
        <v>44665</v>
      </c>
      <c r="M66" s="16" t="s">
        <v>206</v>
      </c>
      <c r="N66" s="16" t="s">
        <v>188</v>
      </c>
      <c r="O66" s="16" t="s">
        <v>189</v>
      </c>
      <c r="P66" s="16" t="s">
        <v>207</v>
      </c>
      <c r="Q66" s="16" t="s">
        <v>524</v>
      </c>
      <c r="R66" s="16" t="s">
        <v>519</v>
      </c>
      <c r="S66" s="16" t="s">
        <v>30</v>
      </c>
    </row>
    <row r="67" spans="2:19" ht="135" x14ac:dyDescent="0.25">
      <c r="B67" s="16" t="s">
        <v>57</v>
      </c>
      <c r="C67" s="16" t="s">
        <v>164</v>
      </c>
      <c r="D67" s="16" t="s">
        <v>165</v>
      </c>
      <c r="E67" s="16" t="s">
        <v>53</v>
      </c>
      <c r="F67" s="16" t="s">
        <v>54</v>
      </c>
      <c r="G67" s="16">
        <v>3</v>
      </c>
      <c r="H67" s="88" t="str">
        <f t="shared" ref="H67" si="14">CONCATENATE(D67,"-",F67,"-",G67)</f>
        <v>MEJ-P-3</v>
      </c>
      <c r="I67" s="18" t="s">
        <v>205</v>
      </c>
      <c r="J67" s="138">
        <v>3</v>
      </c>
      <c r="K67" s="24">
        <v>45260</v>
      </c>
      <c r="L67" s="24">
        <v>45260</v>
      </c>
      <c r="M67" s="16" t="s">
        <v>856</v>
      </c>
      <c r="N67" s="16" t="s">
        <v>857</v>
      </c>
      <c r="O67" s="16" t="s">
        <v>858</v>
      </c>
      <c r="P67" s="16" t="s">
        <v>822</v>
      </c>
      <c r="Q67" s="16" t="s">
        <v>524</v>
      </c>
      <c r="R67" s="16" t="s">
        <v>519</v>
      </c>
      <c r="S67" s="16" t="s">
        <v>30</v>
      </c>
    </row>
    <row r="68" spans="2:19" ht="180" x14ac:dyDescent="0.25">
      <c r="B68" s="16" t="s">
        <v>208</v>
      </c>
      <c r="C68" s="16" t="s">
        <v>209</v>
      </c>
      <c r="D68" s="16" t="s">
        <v>210</v>
      </c>
      <c r="E68" s="16" t="s">
        <v>53</v>
      </c>
      <c r="F68" s="16" t="s">
        <v>54</v>
      </c>
      <c r="G68" s="16">
        <v>1</v>
      </c>
      <c r="H68" s="88" t="str">
        <f t="shared" si="9"/>
        <v>EVA-P-1</v>
      </c>
      <c r="I68" s="18" t="s">
        <v>211</v>
      </c>
      <c r="J68" s="138">
        <v>1</v>
      </c>
      <c r="K68" s="24">
        <v>44582</v>
      </c>
      <c r="L68" s="24">
        <v>44582</v>
      </c>
      <c r="M68" s="16" t="s">
        <v>212</v>
      </c>
      <c r="N68" s="16" t="s">
        <v>213</v>
      </c>
      <c r="O68" s="16" t="s">
        <v>214</v>
      </c>
      <c r="P68" s="16" t="s">
        <v>215</v>
      </c>
      <c r="Q68" s="16" t="s">
        <v>114</v>
      </c>
      <c r="R68" s="16" t="s">
        <v>519</v>
      </c>
      <c r="S68" s="16" t="s">
        <v>30</v>
      </c>
    </row>
    <row r="69" spans="2:19" ht="75" x14ac:dyDescent="0.25">
      <c r="B69" s="16" t="s">
        <v>153</v>
      </c>
      <c r="C69" s="16" t="s">
        <v>216</v>
      </c>
      <c r="D69" s="16" t="s">
        <v>217</v>
      </c>
      <c r="E69" s="16" t="s">
        <v>53</v>
      </c>
      <c r="F69" s="16" t="s">
        <v>54</v>
      </c>
      <c r="G69" s="16">
        <v>1</v>
      </c>
      <c r="H69" s="88" t="str">
        <f t="shared" si="9"/>
        <v>INV-P-1</v>
      </c>
      <c r="I69" s="18" t="s">
        <v>218</v>
      </c>
      <c r="J69" s="138">
        <v>1</v>
      </c>
      <c r="K69" s="24">
        <v>44613</v>
      </c>
      <c r="L69" s="24">
        <v>44613</v>
      </c>
      <c r="M69" s="16" t="s">
        <v>219</v>
      </c>
      <c r="N69" s="16" t="s">
        <v>220</v>
      </c>
      <c r="O69" s="16" t="s">
        <v>221</v>
      </c>
      <c r="P69" s="16" t="s">
        <v>222</v>
      </c>
      <c r="Q69" s="16" t="s">
        <v>142</v>
      </c>
      <c r="R69" s="16" t="s">
        <v>519</v>
      </c>
      <c r="S69" s="16" t="s">
        <v>30</v>
      </c>
    </row>
    <row r="70" spans="2:19" ht="285" x14ac:dyDescent="0.25">
      <c r="B70" s="16" t="s">
        <v>153</v>
      </c>
      <c r="C70" s="16" t="s">
        <v>154</v>
      </c>
      <c r="D70" s="16" t="s">
        <v>155</v>
      </c>
      <c r="E70" s="16" t="s">
        <v>53</v>
      </c>
      <c r="F70" s="16" t="s">
        <v>54</v>
      </c>
      <c r="G70" s="16">
        <v>1</v>
      </c>
      <c r="H70" s="88" t="str">
        <f t="shared" si="9"/>
        <v>FOR-P-1</v>
      </c>
      <c r="I70" s="18" t="s">
        <v>223</v>
      </c>
      <c r="J70" s="138">
        <v>1</v>
      </c>
      <c r="K70" s="24">
        <v>44637</v>
      </c>
      <c r="L70" s="24">
        <v>44637</v>
      </c>
      <c r="M70" s="16" t="s">
        <v>224</v>
      </c>
      <c r="N70" s="16" t="s">
        <v>225</v>
      </c>
      <c r="O70" s="16" t="s">
        <v>226</v>
      </c>
      <c r="P70" s="16" t="s">
        <v>227</v>
      </c>
      <c r="Q70" s="16" t="s">
        <v>161</v>
      </c>
      <c r="R70" s="16" t="s">
        <v>519</v>
      </c>
      <c r="S70" s="16" t="s">
        <v>30</v>
      </c>
    </row>
    <row r="71" spans="2:19" ht="165" x14ac:dyDescent="0.25">
      <c r="B71" s="16" t="s">
        <v>153</v>
      </c>
      <c r="C71" s="16" t="s">
        <v>228</v>
      </c>
      <c r="D71" s="16" t="s">
        <v>229</v>
      </c>
      <c r="E71" s="16" t="s">
        <v>53</v>
      </c>
      <c r="F71" s="16" t="s">
        <v>54</v>
      </c>
      <c r="G71" s="16">
        <v>1</v>
      </c>
      <c r="H71" s="88" t="str">
        <f t="shared" si="9"/>
        <v>ALI-P-1</v>
      </c>
      <c r="I71" s="18" t="s">
        <v>230</v>
      </c>
      <c r="J71" s="138">
        <v>1</v>
      </c>
      <c r="K71" s="24">
        <v>44768</v>
      </c>
      <c r="L71" s="24">
        <v>44768</v>
      </c>
      <c r="M71" s="16" t="s">
        <v>231</v>
      </c>
      <c r="N71" s="16" t="s">
        <v>232</v>
      </c>
      <c r="O71" s="16" t="s">
        <v>233</v>
      </c>
      <c r="P71" s="16" t="s">
        <v>234</v>
      </c>
      <c r="Q71" s="16" t="s">
        <v>235</v>
      </c>
      <c r="R71" s="16" t="s">
        <v>519</v>
      </c>
      <c r="S71" s="16" t="s">
        <v>30</v>
      </c>
    </row>
    <row r="72" spans="2:19" ht="150" x14ac:dyDescent="0.25">
      <c r="B72" s="16" t="s">
        <v>208</v>
      </c>
      <c r="C72" s="16" t="s">
        <v>209</v>
      </c>
      <c r="D72" s="16" t="s">
        <v>210</v>
      </c>
      <c r="E72" s="16" t="s">
        <v>21</v>
      </c>
      <c r="F72" s="16" t="s">
        <v>22</v>
      </c>
      <c r="G72" s="16">
        <v>1</v>
      </c>
      <c r="H72" s="88" t="str">
        <f t="shared" si="9"/>
        <v>EVA-F-1</v>
      </c>
      <c r="I72" s="18" t="s">
        <v>237</v>
      </c>
      <c r="J72" s="138">
        <v>1</v>
      </c>
      <c r="K72" s="24">
        <v>44582</v>
      </c>
      <c r="L72" s="24">
        <v>44582</v>
      </c>
      <c r="M72" s="16" t="s">
        <v>212</v>
      </c>
      <c r="N72" s="16" t="s">
        <v>213</v>
      </c>
      <c r="O72" s="16" t="s">
        <v>214</v>
      </c>
      <c r="P72" s="16" t="s">
        <v>238</v>
      </c>
      <c r="Q72" s="16" t="s">
        <v>114</v>
      </c>
      <c r="R72" s="16" t="s">
        <v>519</v>
      </c>
      <c r="S72" s="16" t="s">
        <v>30</v>
      </c>
    </row>
    <row r="73" spans="2:19" ht="135" x14ac:dyDescent="0.25">
      <c r="B73" s="16" t="s">
        <v>208</v>
      </c>
      <c r="C73" s="16" t="s">
        <v>209</v>
      </c>
      <c r="D73" s="16" t="s">
        <v>210</v>
      </c>
      <c r="E73" s="16" t="s">
        <v>21</v>
      </c>
      <c r="F73" s="16" t="s">
        <v>22</v>
      </c>
      <c r="G73" s="16">
        <v>2</v>
      </c>
      <c r="H73" s="88" t="str">
        <f t="shared" si="9"/>
        <v>EVA-F-2</v>
      </c>
      <c r="I73" s="18" t="s">
        <v>239</v>
      </c>
      <c r="J73" s="138">
        <v>1</v>
      </c>
      <c r="K73" s="24">
        <v>44582</v>
      </c>
      <c r="L73" s="24">
        <v>44582</v>
      </c>
      <c r="M73" s="16" t="s">
        <v>212</v>
      </c>
      <c r="N73" s="16" t="s">
        <v>213</v>
      </c>
      <c r="O73" s="16" t="s">
        <v>214</v>
      </c>
      <c r="P73" s="16" t="s">
        <v>240</v>
      </c>
      <c r="Q73" s="16" t="s">
        <v>114</v>
      </c>
      <c r="R73" s="16" t="s">
        <v>519</v>
      </c>
      <c r="S73" s="16" t="s">
        <v>30</v>
      </c>
    </row>
    <row r="74" spans="2:19" ht="120" x14ac:dyDescent="0.25">
      <c r="B74" s="16" t="s">
        <v>57</v>
      </c>
      <c r="C74" s="16" t="s">
        <v>75</v>
      </c>
      <c r="D74" s="16" t="s">
        <v>76</v>
      </c>
      <c r="E74" s="16" t="s">
        <v>241</v>
      </c>
      <c r="F74" s="16" t="s">
        <v>242</v>
      </c>
      <c r="G74" s="16">
        <v>1</v>
      </c>
      <c r="H74" s="27" t="str">
        <f t="shared" ref="H74" si="15">CONCATENATE(D74,"-",F74,"-",G74)</f>
        <v>DIR-R-1</v>
      </c>
      <c r="I74" s="16" t="s">
        <v>243</v>
      </c>
      <c r="J74" s="138">
        <v>1</v>
      </c>
      <c r="K74" s="128">
        <v>44624</v>
      </c>
      <c r="L74" s="128">
        <v>44624</v>
      </c>
      <c r="M74" s="16" t="s">
        <v>244</v>
      </c>
      <c r="N74" s="16" t="s">
        <v>245</v>
      </c>
      <c r="O74" s="16" t="s">
        <v>246</v>
      </c>
      <c r="P74" s="16" t="s">
        <v>247</v>
      </c>
      <c r="Q74" s="16" t="s">
        <v>65</v>
      </c>
      <c r="R74" s="16" t="s">
        <v>519</v>
      </c>
      <c r="S74" s="16" t="s">
        <v>30</v>
      </c>
    </row>
    <row r="75" spans="2:19" ht="105" x14ac:dyDescent="0.25">
      <c r="B75" s="16" t="s">
        <v>57</v>
      </c>
      <c r="C75" s="16" t="s">
        <v>75</v>
      </c>
      <c r="D75" s="16" t="s">
        <v>76</v>
      </c>
      <c r="E75" s="16" t="s">
        <v>241</v>
      </c>
      <c r="F75" s="16" t="s">
        <v>242</v>
      </c>
      <c r="G75" s="16">
        <v>1</v>
      </c>
      <c r="H75" s="88" t="str">
        <f t="shared" si="9"/>
        <v>DIR-R-1</v>
      </c>
      <c r="I75" s="16" t="s">
        <v>243</v>
      </c>
      <c r="J75" s="138">
        <v>2</v>
      </c>
      <c r="K75" s="128">
        <v>45237</v>
      </c>
      <c r="L75" s="128">
        <v>45237</v>
      </c>
      <c r="M75" s="127" t="s">
        <v>837</v>
      </c>
      <c r="N75" s="127" t="s">
        <v>72</v>
      </c>
      <c r="O75" s="127" t="s">
        <v>838</v>
      </c>
      <c r="P75" s="16" t="s">
        <v>783</v>
      </c>
      <c r="Q75" s="16" t="s">
        <v>65</v>
      </c>
      <c r="R75" s="16" t="s">
        <v>519</v>
      </c>
      <c r="S75" s="16" t="s">
        <v>30</v>
      </c>
    </row>
    <row r="76" spans="2:19" ht="75" x14ac:dyDescent="0.25">
      <c r="B76" s="16" t="s">
        <v>153</v>
      </c>
      <c r="C76" s="16" t="s">
        <v>216</v>
      </c>
      <c r="D76" s="16" t="s">
        <v>217</v>
      </c>
      <c r="E76" s="16" t="s">
        <v>21</v>
      </c>
      <c r="F76" s="16" t="s">
        <v>22</v>
      </c>
      <c r="G76" s="16">
        <v>1</v>
      </c>
      <c r="H76" s="88" t="str">
        <f t="shared" si="9"/>
        <v>INV-F-1</v>
      </c>
      <c r="I76" s="16" t="s">
        <v>248</v>
      </c>
      <c r="J76" s="138">
        <v>1</v>
      </c>
      <c r="K76" s="24">
        <v>44617</v>
      </c>
      <c r="L76" s="24">
        <v>44617</v>
      </c>
      <c r="M76" s="16" t="s">
        <v>219</v>
      </c>
      <c r="N76" s="16" t="s">
        <v>221</v>
      </c>
      <c r="O76" s="16" t="s">
        <v>221</v>
      </c>
      <c r="P76" s="16" t="s">
        <v>249</v>
      </c>
      <c r="Q76" s="16" t="s">
        <v>142</v>
      </c>
      <c r="R76" s="16" t="s">
        <v>519</v>
      </c>
      <c r="S76" s="16" t="s">
        <v>30</v>
      </c>
    </row>
    <row r="77" spans="2:19" ht="113.25" customHeight="1" x14ac:dyDescent="0.25">
      <c r="B77" s="16" t="s">
        <v>153</v>
      </c>
      <c r="C77" s="16" t="s">
        <v>216</v>
      </c>
      <c r="D77" s="16" t="s">
        <v>217</v>
      </c>
      <c r="E77" s="16" t="s">
        <v>21</v>
      </c>
      <c r="F77" s="16" t="s">
        <v>22</v>
      </c>
      <c r="G77" s="16">
        <v>2</v>
      </c>
      <c r="H77" s="88" t="str">
        <f t="shared" si="9"/>
        <v>INV-F-2</v>
      </c>
      <c r="I77" s="16" t="s">
        <v>250</v>
      </c>
      <c r="J77" s="138">
        <v>1</v>
      </c>
      <c r="K77" s="24">
        <v>44617</v>
      </c>
      <c r="L77" s="24">
        <v>44617</v>
      </c>
      <c r="M77" s="16" t="s">
        <v>219</v>
      </c>
      <c r="N77" s="16" t="s">
        <v>221</v>
      </c>
      <c r="O77" s="16" t="s">
        <v>221</v>
      </c>
      <c r="P77" s="16" t="s">
        <v>251</v>
      </c>
      <c r="Q77" s="16" t="s">
        <v>142</v>
      </c>
      <c r="R77" s="16" t="s">
        <v>519</v>
      </c>
      <c r="S77" s="16" t="s">
        <v>30</v>
      </c>
    </row>
    <row r="78" spans="2:19" ht="120" x14ac:dyDescent="0.25">
      <c r="B78" s="16" t="s">
        <v>153</v>
      </c>
      <c r="C78" s="16" t="s">
        <v>216</v>
      </c>
      <c r="D78" s="16" t="s">
        <v>217</v>
      </c>
      <c r="E78" s="16" t="s">
        <v>21</v>
      </c>
      <c r="F78" s="16" t="s">
        <v>22</v>
      </c>
      <c r="G78" s="16">
        <v>3</v>
      </c>
      <c r="H78" s="88" t="str">
        <f t="shared" si="9"/>
        <v>INV-F-3</v>
      </c>
      <c r="I78" s="16" t="s">
        <v>252</v>
      </c>
      <c r="J78" s="138">
        <v>1</v>
      </c>
      <c r="K78" s="24">
        <v>44617</v>
      </c>
      <c r="L78" s="24">
        <v>44617</v>
      </c>
      <c r="M78" s="16" t="s">
        <v>219</v>
      </c>
      <c r="N78" s="16" t="s">
        <v>221</v>
      </c>
      <c r="O78" s="16" t="s">
        <v>221</v>
      </c>
      <c r="P78" s="16" t="s">
        <v>253</v>
      </c>
      <c r="Q78" s="16" t="s">
        <v>142</v>
      </c>
      <c r="R78" s="16" t="s">
        <v>519</v>
      </c>
      <c r="S78" s="16" t="s">
        <v>30</v>
      </c>
    </row>
    <row r="79" spans="2:19" ht="60" x14ac:dyDescent="0.25">
      <c r="B79" s="16" t="s">
        <v>153</v>
      </c>
      <c r="C79" s="16" t="s">
        <v>216</v>
      </c>
      <c r="D79" s="16" t="s">
        <v>217</v>
      </c>
      <c r="E79" s="16" t="s">
        <v>21</v>
      </c>
      <c r="F79" s="16" t="s">
        <v>22</v>
      </c>
      <c r="G79" s="16">
        <v>4</v>
      </c>
      <c r="H79" s="88" t="str">
        <f t="shared" si="9"/>
        <v>INV-F-4</v>
      </c>
      <c r="I79" s="16" t="s">
        <v>254</v>
      </c>
      <c r="J79" s="138">
        <v>1</v>
      </c>
      <c r="K79" s="24">
        <v>44617</v>
      </c>
      <c r="L79" s="24">
        <v>44617</v>
      </c>
      <c r="M79" s="16" t="s">
        <v>219</v>
      </c>
      <c r="N79" s="16" t="s">
        <v>221</v>
      </c>
      <c r="O79" s="16" t="s">
        <v>221</v>
      </c>
      <c r="P79" s="16" t="s">
        <v>255</v>
      </c>
      <c r="Q79" s="16" t="s">
        <v>142</v>
      </c>
      <c r="R79" s="16" t="s">
        <v>519</v>
      </c>
      <c r="S79" s="16" t="s">
        <v>30</v>
      </c>
    </row>
    <row r="80" spans="2:19" ht="90" x14ac:dyDescent="0.25">
      <c r="B80" s="16" t="s">
        <v>153</v>
      </c>
      <c r="C80" s="16" t="s">
        <v>216</v>
      </c>
      <c r="D80" s="16" t="s">
        <v>217</v>
      </c>
      <c r="E80" s="16" t="s">
        <v>21</v>
      </c>
      <c r="F80" s="16" t="s">
        <v>22</v>
      </c>
      <c r="G80" s="16">
        <v>5</v>
      </c>
      <c r="H80" s="27" t="str">
        <f t="shared" si="9"/>
        <v>INV-F-5</v>
      </c>
      <c r="I80" s="16" t="s">
        <v>256</v>
      </c>
      <c r="J80" s="138">
        <v>1</v>
      </c>
      <c r="K80" s="24">
        <v>44617</v>
      </c>
      <c r="L80" s="24">
        <v>44617</v>
      </c>
      <c r="M80" s="16" t="s">
        <v>219</v>
      </c>
      <c r="N80" s="16" t="s">
        <v>221</v>
      </c>
      <c r="O80" s="16" t="s">
        <v>221</v>
      </c>
      <c r="P80" s="16" t="s">
        <v>257</v>
      </c>
      <c r="Q80" s="16" t="s">
        <v>142</v>
      </c>
      <c r="R80" s="16" t="s">
        <v>519</v>
      </c>
      <c r="S80" s="16" t="s">
        <v>30</v>
      </c>
    </row>
    <row r="81" spans="2:19" ht="75" x14ac:dyDescent="0.25">
      <c r="B81" s="16" t="s">
        <v>153</v>
      </c>
      <c r="C81" s="16" t="s">
        <v>216</v>
      </c>
      <c r="D81" s="16" t="s">
        <v>217</v>
      </c>
      <c r="E81" s="16" t="s">
        <v>21</v>
      </c>
      <c r="F81" s="16" t="s">
        <v>22</v>
      </c>
      <c r="G81" s="16">
        <v>5</v>
      </c>
      <c r="H81" s="88" t="str">
        <f t="shared" ref="H81" si="16">CONCATENATE(D81,"-",F81,"-",G81)</f>
        <v>INV-F-5</v>
      </c>
      <c r="I81" s="16" t="s">
        <v>256</v>
      </c>
      <c r="J81" s="138">
        <v>2</v>
      </c>
      <c r="K81" s="24">
        <v>45078</v>
      </c>
      <c r="L81" s="24">
        <v>45078</v>
      </c>
      <c r="M81" s="16" t="s">
        <v>578</v>
      </c>
      <c r="N81" s="16" t="s">
        <v>221</v>
      </c>
      <c r="O81" s="16" t="s">
        <v>579</v>
      </c>
      <c r="P81" s="16" t="s">
        <v>580</v>
      </c>
      <c r="Q81" s="16" t="s">
        <v>142</v>
      </c>
      <c r="R81" s="16" t="s">
        <v>519</v>
      </c>
      <c r="S81" s="16" t="s">
        <v>30</v>
      </c>
    </row>
    <row r="82" spans="2:19" ht="135" x14ac:dyDescent="0.25">
      <c r="B82" s="16" t="s">
        <v>153</v>
      </c>
      <c r="C82" s="16" t="s">
        <v>216</v>
      </c>
      <c r="D82" s="16" t="s">
        <v>217</v>
      </c>
      <c r="E82" s="16" t="s">
        <v>21</v>
      </c>
      <c r="F82" s="16" t="s">
        <v>22</v>
      </c>
      <c r="G82" s="16">
        <v>6</v>
      </c>
      <c r="H82" s="88" t="str">
        <f t="shared" si="9"/>
        <v>INV-F-6</v>
      </c>
      <c r="I82" s="16" t="s">
        <v>258</v>
      </c>
      <c r="J82" s="138">
        <v>1</v>
      </c>
      <c r="K82" s="24">
        <v>44617</v>
      </c>
      <c r="L82" s="24">
        <v>44617</v>
      </c>
      <c r="M82" s="16" t="s">
        <v>219</v>
      </c>
      <c r="N82" s="16" t="s">
        <v>221</v>
      </c>
      <c r="O82" s="16" t="s">
        <v>221</v>
      </c>
      <c r="P82" s="16" t="s">
        <v>259</v>
      </c>
      <c r="Q82" s="16" t="s">
        <v>142</v>
      </c>
      <c r="R82" s="16" t="s">
        <v>519</v>
      </c>
      <c r="S82" s="16" t="s">
        <v>30</v>
      </c>
    </row>
    <row r="83" spans="2:19" ht="135" customHeight="1" x14ac:dyDescent="0.25">
      <c r="B83" s="16" t="s">
        <v>153</v>
      </c>
      <c r="C83" s="16" t="s">
        <v>216</v>
      </c>
      <c r="D83" s="16" t="s">
        <v>217</v>
      </c>
      <c r="E83" s="16" t="s">
        <v>21</v>
      </c>
      <c r="F83" s="16" t="s">
        <v>22</v>
      </c>
      <c r="G83" s="16">
        <v>7</v>
      </c>
      <c r="H83" s="88" t="str">
        <f t="shared" si="9"/>
        <v>INV-F-7</v>
      </c>
      <c r="I83" s="16" t="s">
        <v>260</v>
      </c>
      <c r="J83" s="138">
        <v>1</v>
      </c>
      <c r="K83" s="24">
        <v>44617</v>
      </c>
      <c r="L83" s="24">
        <v>44617</v>
      </c>
      <c r="M83" s="16" t="s">
        <v>219</v>
      </c>
      <c r="N83" s="16" t="s">
        <v>221</v>
      </c>
      <c r="O83" s="16" t="s">
        <v>221</v>
      </c>
      <c r="P83" s="16" t="s">
        <v>261</v>
      </c>
      <c r="Q83" s="16" t="s">
        <v>142</v>
      </c>
      <c r="R83" s="16" t="s">
        <v>519</v>
      </c>
      <c r="S83" s="16" t="s">
        <v>30</v>
      </c>
    </row>
    <row r="84" spans="2:19" ht="100.5" customHeight="1" x14ac:dyDescent="0.25">
      <c r="B84" s="16" t="s">
        <v>153</v>
      </c>
      <c r="C84" s="16" t="s">
        <v>216</v>
      </c>
      <c r="D84" s="16" t="s">
        <v>217</v>
      </c>
      <c r="E84" s="16" t="s">
        <v>21</v>
      </c>
      <c r="F84" s="16" t="s">
        <v>22</v>
      </c>
      <c r="G84" s="16">
        <v>8</v>
      </c>
      <c r="H84" s="88" t="str">
        <f t="shared" si="9"/>
        <v>INV-F-8</v>
      </c>
      <c r="I84" s="16" t="s">
        <v>262</v>
      </c>
      <c r="J84" s="138">
        <v>1</v>
      </c>
      <c r="K84" s="24">
        <v>44617</v>
      </c>
      <c r="L84" s="24">
        <v>44617</v>
      </c>
      <c r="M84" s="16" t="s">
        <v>219</v>
      </c>
      <c r="N84" s="16" t="s">
        <v>221</v>
      </c>
      <c r="O84" s="16" t="s">
        <v>221</v>
      </c>
      <c r="P84" s="16" t="s">
        <v>263</v>
      </c>
      <c r="Q84" s="16" t="s">
        <v>142</v>
      </c>
      <c r="R84" s="16" t="s">
        <v>519</v>
      </c>
      <c r="S84" s="16" t="s">
        <v>30</v>
      </c>
    </row>
    <row r="85" spans="2:19" ht="255" x14ac:dyDescent="0.25">
      <c r="B85" s="16" t="s">
        <v>153</v>
      </c>
      <c r="C85" s="16" t="s">
        <v>154</v>
      </c>
      <c r="D85" s="16" t="s">
        <v>155</v>
      </c>
      <c r="E85" s="16" t="s">
        <v>38</v>
      </c>
      <c r="F85" s="16" t="s">
        <v>39</v>
      </c>
      <c r="G85" s="16">
        <v>2</v>
      </c>
      <c r="H85" s="88" t="str">
        <f t="shared" si="9"/>
        <v>FOR-G-2</v>
      </c>
      <c r="I85" s="16" t="s">
        <v>267</v>
      </c>
      <c r="J85" s="138">
        <v>1</v>
      </c>
      <c r="K85" s="24">
        <v>44637</v>
      </c>
      <c r="L85" s="24">
        <v>44637</v>
      </c>
      <c r="M85" s="16" t="s">
        <v>268</v>
      </c>
      <c r="N85" s="16" t="s">
        <v>269</v>
      </c>
      <c r="O85" s="16" t="s">
        <v>226</v>
      </c>
      <c r="P85" s="16" t="s">
        <v>270</v>
      </c>
      <c r="Q85" s="16" t="s">
        <v>161</v>
      </c>
      <c r="R85" s="16" t="s">
        <v>519</v>
      </c>
      <c r="S85" s="16" t="s">
        <v>30</v>
      </c>
    </row>
    <row r="86" spans="2:19" ht="195" x14ac:dyDescent="0.25">
      <c r="B86" s="16" t="s">
        <v>153</v>
      </c>
      <c r="C86" s="16" t="s">
        <v>154</v>
      </c>
      <c r="D86" s="16" t="s">
        <v>155</v>
      </c>
      <c r="E86" s="16" t="s">
        <v>21</v>
      </c>
      <c r="F86" s="16" t="s">
        <v>22</v>
      </c>
      <c r="G86" s="16">
        <v>2</v>
      </c>
      <c r="H86" s="88" t="str">
        <f t="shared" si="9"/>
        <v>FOR-F-2</v>
      </c>
      <c r="I86" s="16" t="s">
        <v>271</v>
      </c>
      <c r="J86" s="138">
        <v>1</v>
      </c>
      <c r="K86" s="24">
        <v>44637</v>
      </c>
      <c r="L86" s="24">
        <v>44637</v>
      </c>
      <c r="M86" s="16" t="s">
        <v>268</v>
      </c>
      <c r="N86" s="16" t="s">
        <v>272</v>
      </c>
      <c r="O86" s="16" t="s">
        <v>226</v>
      </c>
      <c r="P86" s="16" t="s">
        <v>273</v>
      </c>
      <c r="Q86" s="16" t="s">
        <v>161</v>
      </c>
      <c r="R86" s="16" t="s">
        <v>519</v>
      </c>
      <c r="S86" s="16" t="s">
        <v>30</v>
      </c>
    </row>
    <row r="87" spans="2:19" ht="167.25" customHeight="1" x14ac:dyDescent="0.25">
      <c r="B87" s="16" t="s">
        <v>153</v>
      </c>
      <c r="C87" s="16" t="s">
        <v>154</v>
      </c>
      <c r="D87" s="16" t="s">
        <v>155</v>
      </c>
      <c r="E87" s="16" t="s">
        <v>21</v>
      </c>
      <c r="F87" s="16" t="s">
        <v>22</v>
      </c>
      <c r="G87" s="16">
        <v>3</v>
      </c>
      <c r="H87" s="88" t="str">
        <f t="shared" si="9"/>
        <v>FOR-F-3</v>
      </c>
      <c r="I87" s="16" t="s">
        <v>274</v>
      </c>
      <c r="J87" s="138">
        <v>1</v>
      </c>
      <c r="K87" s="24">
        <v>44637</v>
      </c>
      <c r="L87" s="24">
        <v>44637</v>
      </c>
      <c r="M87" s="16" t="s">
        <v>268</v>
      </c>
      <c r="N87" s="16" t="s">
        <v>275</v>
      </c>
      <c r="O87" s="16" t="s">
        <v>226</v>
      </c>
      <c r="P87" s="16" t="s">
        <v>276</v>
      </c>
      <c r="Q87" s="16" t="s">
        <v>161</v>
      </c>
      <c r="R87" s="16" t="s">
        <v>519</v>
      </c>
      <c r="S87" s="16" t="s">
        <v>30</v>
      </c>
    </row>
    <row r="88" spans="2:19" ht="180" x14ac:dyDescent="0.25">
      <c r="B88" s="16" t="s">
        <v>153</v>
      </c>
      <c r="C88" s="16" t="s">
        <v>154</v>
      </c>
      <c r="D88" s="16" t="s">
        <v>155</v>
      </c>
      <c r="E88" s="16" t="s">
        <v>21</v>
      </c>
      <c r="F88" s="16" t="s">
        <v>22</v>
      </c>
      <c r="G88" s="16">
        <v>4</v>
      </c>
      <c r="H88" s="88" t="str">
        <f t="shared" ref="H88:H106" si="17">CONCATENATE(D88,"-",F88,"-",G88)</f>
        <v>FOR-F-4</v>
      </c>
      <c r="I88" s="16" t="s">
        <v>277</v>
      </c>
      <c r="J88" s="138">
        <v>1</v>
      </c>
      <c r="K88" s="24">
        <v>44637</v>
      </c>
      <c r="L88" s="24">
        <v>44637</v>
      </c>
      <c r="M88" s="16" t="s">
        <v>268</v>
      </c>
      <c r="N88" s="16" t="s">
        <v>275</v>
      </c>
      <c r="O88" s="16" t="s">
        <v>226</v>
      </c>
      <c r="P88" s="16" t="s">
        <v>278</v>
      </c>
      <c r="Q88" s="16" t="s">
        <v>161</v>
      </c>
      <c r="R88" s="16" t="s">
        <v>519</v>
      </c>
      <c r="S88" s="16" t="s">
        <v>30</v>
      </c>
    </row>
    <row r="89" spans="2:19" ht="150" x14ac:dyDescent="0.25">
      <c r="B89" s="16" t="s">
        <v>153</v>
      </c>
      <c r="C89" s="16" t="s">
        <v>154</v>
      </c>
      <c r="D89" s="16" t="s">
        <v>155</v>
      </c>
      <c r="E89" s="16" t="s">
        <v>21</v>
      </c>
      <c r="F89" s="16" t="s">
        <v>22</v>
      </c>
      <c r="G89" s="16">
        <v>5</v>
      </c>
      <c r="H89" s="88" t="str">
        <f t="shared" si="17"/>
        <v>FOR-F-5</v>
      </c>
      <c r="I89" s="16" t="s">
        <v>279</v>
      </c>
      <c r="J89" s="138">
        <v>1</v>
      </c>
      <c r="K89" s="24">
        <v>44637</v>
      </c>
      <c r="L89" s="24">
        <v>44637</v>
      </c>
      <c r="M89" s="16" t="s">
        <v>268</v>
      </c>
      <c r="N89" s="16" t="s">
        <v>272</v>
      </c>
      <c r="O89" s="16" t="s">
        <v>226</v>
      </c>
      <c r="P89" s="16" t="s">
        <v>280</v>
      </c>
      <c r="Q89" s="16" t="s">
        <v>161</v>
      </c>
      <c r="R89" s="16" t="s">
        <v>519</v>
      </c>
      <c r="S89" s="16" t="s">
        <v>30</v>
      </c>
    </row>
    <row r="90" spans="2:19" ht="409.5" x14ac:dyDescent="0.25">
      <c r="B90" s="16" t="s">
        <v>153</v>
      </c>
      <c r="C90" s="16" t="s">
        <v>154</v>
      </c>
      <c r="D90" s="16" t="s">
        <v>155</v>
      </c>
      <c r="E90" s="16" t="s">
        <v>21</v>
      </c>
      <c r="F90" s="16" t="s">
        <v>22</v>
      </c>
      <c r="G90" s="16">
        <v>6</v>
      </c>
      <c r="H90" s="88" t="str">
        <f t="shared" si="17"/>
        <v>FOR-F-6</v>
      </c>
      <c r="I90" s="16" t="s">
        <v>281</v>
      </c>
      <c r="J90" s="138">
        <v>1</v>
      </c>
      <c r="K90" s="24">
        <v>44637</v>
      </c>
      <c r="L90" s="24">
        <v>44637</v>
      </c>
      <c r="M90" s="16" t="s">
        <v>268</v>
      </c>
      <c r="N90" s="16" t="s">
        <v>275</v>
      </c>
      <c r="O90" s="16" t="s">
        <v>226</v>
      </c>
      <c r="P90" s="16" t="s">
        <v>282</v>
      </c>
      <c r="Q90" s="16" t="s">
        <v>161</v>
      </c>
      <c r="R90" s="16" t="s">
        <v>519</v>
      </c>
      <c r="S90" s="16" t="s">
        <v>30</v>
      </c>
    </row>
    <row r="91" spans="2:19" ht="126.75" customHeight="1" x14ac:dyDescent="0.25">
      <c r="B91" s="16" t="s">
        <v>153</v>
      </c>
      <c r="C91" s="16" t="s">
        <v>154</v>
      </c>
      <c r="D91" s="16" t="s">
        <v>155</v>
      </c>
      <c r="E91" s="16" t="s">
        <v>21</v>
      </c>
      <c r="F91" s="16" t="s">
        <v>22</v>
      </c>
      <c r="G91" s="16">
        <v>7</v>
      </c>
      <c r="H91" s="88" t="str">
        <f t="shared" si="17"/>
        <v>FOR-F-7</v>
      </c>
      <c r="I91" s="16" t="s">
        <v>283</v>
      </c>
      <c r="J91" s="138">
        <v>1</v>
      </c>
      <c r="K91" s="24">
        <v>44637</v>
      </c>
      <c r="L91" s="24">
        <v>44637</v>
      </c>
      <c r="M91" s="16" t="s">
        <v>268</v>
      </c>
      <c r="N91" s="16" t="s">
        <v>284</v>
      </c>
      <c r="O91" s="16" t="s">
        <v>226</v>
      </c>
      <c r="P91" s="16" t="s">
        <v>285</v>
      </c>
      <c r="Q91" s="16" t="s">
        <v>161</v>
      </c>
      <c r="R91" s="16" t="s">
        <v>519</v>
      </c>
      <c r="S91" s="16" t="s">
        <v>30</v>
      </c>
    </row>
    <row r="92" spans="2:19" ht="195" x14ac:dyDescent="0.25">
      <c r="B92" s="16" t="s">
        <v>153</v>
      </c>
      <c r="C92" s="16" t="s">
        <v>154</v>
      </c>
      <c r="D92" s="16" t="s">
        <v>155</v>
      </c>
      <c r="E92" s="16" t="s">
        <v>21</v>
      </c>
      <c r="F92" s="16" t="s">
        <v>22</v>
      </c>
      <c r="G92" s="16">
        <v>8</v>
      </c>
      <c r="H92" s="88" t="str">
        <f t="shared" si="17"/>
        <v>FOR-F-8</v>
      </c>
      <c r="I92" s="16" t="s">
        <v>286</v>
      </c>
      <c r="J92" s="138">
        <v>1</v>
      </c>
      <c r="K92" s="24">
        <v>44637</v>
      </c>
      <c r="L92" s="24">
        <v>44637</v>
      </c>
      <c r="M92" s="16" t="s">
        <v>268</v>
      </c>
      <c r="N92" s="16" t="s">
        <v>287</v>
      </c>
      <c r="O92" s="16" t="s">
        <v>226</v>
      </c>
      <c r="P92" s="16" t="s">
        <v>288</v>
      </c>
      <c r="Q92" s="16" t="s">
        <v>161</v>
      </c>
      <c r="R92" s="16" t="s">
        <v>519</v>
      </c>
      <c r="S92" s="16" t="s">
        <v>30</v>
      </c>
    </row>
    <row r="93" spans="2:19" ht="195" x14ac:dyDescent="0.25">
      <c r="B93" s="16" t="s">
        <v>153</v>
      </c>
      <c r="C93" s="16" t="s">
        <v>154</v>
      </c>
      <c r="D93" s="16" t="s">
        <v>155</v>
      </c>
      <c r="E93" s="16" t="s">
        <v>21</v>
      </c>
      <c r="F93" s="16" t="s">
        <v>22</v>
      </c>
      <c r="G93" s="16">
        <v>9</v>
      </c>
      <c r="H93" s="88" t="str">
        <f t="shared" si="17"/>
        <v>FOR-F-9</v>
      </c>
      <c r="I93" s="16" t="s">
        <v>289</v>
      </c>
      <c r="J93" s="138">
        <v>1</v>
      </c>
      <c r="K93" s="24">
        <v>44637</v>
      </c>
      <c r="L93" s="24">
        <v>44637</v>
      </c>
      <c r="M93" s="16" t="s">
        <v>268</v>
      </c>
      <c r="N93" s="16" t="s">
        <v>290</v>
      </c>
      <c r="O93" s="16" t="s">
        <v>226</v>
      </c>
      <c r="P93" s="16" t="s">
        <v>291</v>
      </c>
      <c r="Q93" s="16" t="s">
        <v>161</v>
      </c>
      <c r="R93" s="16" t="s">
        <v>519</v>
      </c>
      <c r="S93" s="16" t="s">
        <v>30</v>
      </c>
    </row>
    <row r="94" spans="2:19" ht="195" x14ac:dyDescent="0.25">
      <c r="B94" s="16" t="s">
        <v>153</v>
      </c>
      <c r="C94" s="16" t="s">
        <v>154</v>
      </c>
      <c r="D94" s="16" t="s">
        <v>155</v>
      </c>
      <c r="E94" s="16" t="s">
        <v>21</v>
      </c>
      <c r="F94" s="16" t="s">
        <v>22</v>
      </c>
      <c r="G94" s="16">
        <v>10</v>
      </c>
      <c r="H94" s="88" t="str">
        <f t="shared" si="17"/>
        <v>FOR-F-10</v>
      </c>
      <c r="I94" s="16" t="s">
        <v>292</v>
      </c>
      <c r="J94" s="138">
        <v>1</v>
      </c>
      <c r="K94" s="24">
        <v>44637</v>
      </c>
      <c r="L94" s="24">
        <v>44637</v>
      </c>
      <c r="M94" s="16" t="s">
        <v>268</v>
      </c>
      <c r="N94" s="16" t="s">
        <v>275</v>
      </c>
      <c r="O94" s="16" t="s">
        <v>226</v>
      </c>
      <c r="P94" s="16" t="s">
        <v>293</v>
      </c>
      <c r="Q94" s="16" t="s">
        <v>161</v>
      </c>
      <c r="R94" s="16" t="s">
        <v>519</v>
      </c>
      <c r="S94" s="16" t="s">
        <v>30</v>
      </c>
    </row>
    <row r="95" spans="2:19" ht="210" x14ac:dyDescent="0.25">
      <c r="B95" s="16" t="s">
        <v>153</v>
      </c>
      <c r="C95" s="16" t="s">
        <v>154</v>
      </c>
      <c r="D95" s="16" t="s">
        <v>155</v>
      </c>
      <c r="E95" s="16" t="s">
        <v>21</v>
      </c>
      <c r="F95" s="16" t="s">
        <v>22</v>
      </c>
      <c r="G95" s="16">
        <v>11</v>
      </c>
      <c r="H95" s="88" t="str">
        <f t="shared" si="17"/>
        <v>FOR-F-11</v>
      </c>
      <c r="I95" s="16" t="s">
        <v>294</v>
      </c>
      <c r="J95" s="138">
        <v>1</v>
      </c>
      <c r="K95" s="24">
        <v>44637</v>
      </c>
      <c r="L95" s="24">
        <v>44637</v>
      </c>
      <c r="M95" s="16" t="s">
        <v>268</v>
      </c>
      <c r="N95" s="16" t="s">
        <v>275</v>
      </c>
      <c r="O95" s="16" t="s">
        <v>226</v>
      </c>
      <c r="P95" s="16" t="s">
        <v>295</v>
      </c>
      <c r="Q95" s="16" t="s">
        <v>161</v>
      </c>
      <c r="R95" s="16" t="s">
        <v>519</v>
      </c>
      <c r="S95" s="16" t="s">
        <v>30</v>
      </c>
    </row>
    <row r="96" spans="2:19" ht="177.75" customHeight="1" x14ac:dyDescent="0.25">
      <c r="B96" s="16" t="s">
        <v>153</v>
      </c>
      <c r="C96" s="16" t="s">
        <v>154</v>
      </c>
      <c r="D96" s="16" t="s">
        <v>155</v>
      </c>
      <c r="E96" s="16" t="s">
        <v>21</v>
      </c>
      <c r="F96" s="16" t="s">
        <v>22</v>
      </c>
      <c r="G96" s="16">
        <v>12</v>
      </c>
      <c r="H96" s="88" t="str">
        <f t="shared" si="17"/>
        <v>FOR-F-12</v>
      </c>
      <c r="I96" s="16" t="s">
        <v>296</v>
      </c>
      <c r="J96" s="138">
        <v>1</v>
      </c>
      <c r="K96" s="24">
        <v>44637</v>
      </c>
      <c r="L96" s="24">
        <v>44637</v>
      </c>
      <c r="M96" s="16" t="s">
        <v>268</v>
      </c>
      <c r="N96" s="16" t="s">
        <v>275</v>
      </c>
      <c r="O96" s="16" t="s">
        <v>226</v>
      </c>
      <c r="P96" s="16" t="s">
        <v>297</v>
      </c>
      <c r="Q96" s="16" t="s">
        <v>161</v>
      </c>
      <c r="R96" s="16" t="s">
        <v>519</v>
      </c>
      <c r="S96" s="16" t="s">
        <v>30</v>
      </c>
    </row>
    <row r="97" spans="2:19" ht="409.5" x14ac:dyDescent="0.25">
      <c r="B97" s="16" t="s">
        <v>153</v>
      </c>
      <c r="C97" s="16" t="s">
        <v>154</v>
      </c>
      <c r="D97" s="16" t="s">
        <v>155</v>
      </c>
      <c r="E97" s="16" t="s">
        <v>21</v>
      </c>
      <c r="F97" s="16" t="s">
        <v>22</v>
      </c>
      <c r="G97" s="16">
        <v>13</v>
      </c>
      <c r="H97" s="88" t="str">
        <f t="shared" si="17"/>
        <v>FOR-F-13</v>
      </c>
      <c r="I97" s="94" t="s">
        <v>298</v>
      </c>
      <c r="J97" s="138">
        <v>1</v>
      </c>
      <c r="K97" s="24">
        <v>44637</v>
      </c>
      <c r="L97" s="24">
        <v>44637</v>
      </c>
      <c r="M97" s="16" t="s">
        <v>268</v>
      </c>
      <c r="N97" s="16" t="s">
        <v>275</v>
      </c>
      <c r="O97" s="16" t="s">
        <v>226</v>
      </c>
      <c r="P97" s="16" t="s">
        <v>299</v>
      </c>
      <c r="Q97" s="16" t="s">
        <v>161</v>
      </c>
      <c r="R97" s="16" t="s">
        <v>519</v>
      </c>
      <c r="S97" s="16" t="s">
        <v>30</v>
      </c>
    </row>
    <row r="98" spans="2:19" ht="409.5" x14ac:dyDescent="0.25">
      <c r="B98" s="16" t="s">
        <v>153</v>
      </c>
      <c r="C98" s="16" t="s">
        <v>154</v>
      </c>
      <c r="D98" s="16" t="s">
        <v>155</v>
      </c>
      <c r="E98" s="16" t="s">
        <v>21</v>
      </c>
      <c r="F98" s="16" t="s">
        <v>22</v>
      </c>
      <c r="G98" s="16">
        <v>14</v>
      </c>
      <c r="H98" s="88" t="str">
        <f t="shared" si="17"/>
        <v>FOR-F-14</v>
      </c>
      <c r="I98" s="16" t="s">
        <v>300</v>
      </c>
      <c r="J98" s="138">
        <v>1</v>
      </c>
      <c r="K98" s="24">
        <v>44637</v>
      </c>
      <c r="L98" s="24">
        <v>44637</v>
      </c>
      <c r="M98" s="16" t="s">
        <v>268</v>
      </c>
      <c r="N98" s="16" t="s">
        <v>275</v>
      </c>
      <c r="O98" s="16" t="s">
        <v>226</v>
      </c>
      <c r="P98" s="16" t="s">
        <v>301</v>
      </c>
      <c r="Q98" s="16" t="s">
        <v>161</v>
      </c>
      <c r="R98" s="16" t="s">
        <v>519</v>
      </c>
      <c r="S98" s="16" t="s">
        <v>30</v>
      </c>
    </row>
    <row r="99" spans="2:19" ht="360" x14ac:dyDescent="0.25">
      <c r="B99" s="16" t="s">
        <v>153</v>
      </c>
      <c r="C99" s="16" t="s">
        <v>154</v>
      </c>
      <c r="D99" s="16" t="s">
        <v>155</v>
      </c>
      <c r="E99" s="16" t="s">
        <v>21</v>
      </c>
      <c r="F99" s="16" t="s">
        <v>22</v>
      </c>
      <c r="G99" s="16">
        <v>15</v>
      </c>
      <c r="H99" s="88" t="str">
        <f t="shared" si="17"/>
        <v>FOR-F-15</v>
      </c>
      <c r="I99" s="16" t="s">
        <v>302</v>
      </c>
      <c r="J99" s="138">
        <v>1</v>
      </c>
      <c r="K99" s="24">
        <v>44637</v>
      </c>
      <c r="L99" s="24">
        <v>44637</v>
      </c>
      <c r="M99" s="16" t="s">
        <v>268</v>
      </c>
      <c r="N99" s="16" t="s">
        <v>275</v>
      </c>
      <c r="O99" s="16" t="s">
        <v>226</v>
      </c>
      <c r="P99" s="16" t="s">
        <v>303</v>
      </c>
      <c r="Q99" s="16" t="s">
        <v>161</v>
      </c>
      <c r="R99" s="16" t="s">
        <v>519</v>
      </c>
      <c r="S99" s="16" t="s">
        <v>30</v>
      </c>
    </row>
    <row r="100" spans="2:19" ht="345" x14ac:dyDescent="0.25">
      <c r="B100" s="16" t="s">
        <v>153</v>
      </c>
      <c r="C100" s="16" t="s">
        <v>154</v>
      </c>
      <c r="D100" s="16" t="s">
        <v>155</v>
      </c>
      <c r="E100" s="16" t="s">
        <v>21</v>
      </c>
      <c r="F100" s="16" t="s">
        <v>22</v>
      </c>
      <c r="G100" s="16">
        <v>16</v>
      </c>
      <c r="H100" s="88" t="str">
        <f t="shared" si="17"/>
        <v>FOR-F-16</v>
      </c>
      <c r="I100" s="16" t="s">
        <v>304</v>
      </c>
      <c r="J100" s="138">
        <v>1</v>
      </c>
      <c r="K100" s="24">
        <v>44637</v>
      </c>
      <c r="L100" s="24">
        <v>44637</v>
      </c>
      <c r="M100" s="16" t="s">
        <v>268</v>
      </c>
      <c r="N100" s="16" t="s">
        <v>275</v>
      </c>
      <c r="O100" s="16" t="s">
        <v>226</v>
      </c>
      <c r="P100" s="16" t="s">
        <v>305</v>
      </c>
      <c r="Q100" s="16" t="s">
        <v>161</v>
      </c>
      <c r="R100" s="16" t="s">
        <v>519</v>
      </c>
      <c r="S100" s="16" t="s">
        <v>30</v>
      </c>
    </row>
    <row r="101" spans="2:19" ht="90" x14ac:dyDescent="0.25">
      <c r="B101" s="16" t="s">
        <v>18</v>
      </c>
      <c r="C101" s="16" t="s">
        <v>19</v>
      </c>
      <c r="D101" s="16" t="s">
        <v>20</v>
      </c>
      <c r="E101" s="16" t="s">
        <v>21</v>
      </c>
      <c r="F101" s="16" t="s">
        <v>22</v>
      </c>
      <c r="G101" s="16">
        <v>4</v>
      </c>
      <c r="H101" s="88" t="str">
        <f t="shared" si="17"/>
        <v>COM-F-4</v>
      </c>
      <c r="I101" s="16" t="s">
        <v>306</v>
      </c>
      <c r="J101" s="138">
        <v>1</v>
      </c>
      <c r="K101" s="24">
        <v>44755</v>
      </c>
      <c r="L101" s="24">
        <v>44755</v>
      </c>
      <c r="M101" s="16" t="s">
        <v>307</v>
      </c>
      <c r="N101" s="16" t="s">
        <v>307</v>
      </c>
      <c r="O101" s="16" t="s">
        <v>307</v>
      </c>
      <c r="P101" s="16" t="s">
        <v>308</v>
      </c>
      <c r="Q101" s="16" t="s">
        <v>161</v>
      </c>
      <c r="R101" s="16" t="s">
        <v>519</v>
      </c>
      <c r="S101" s="16" t="s">
        <v>30</v>
      </c>
    </row>
    <row r="102" spans="2:19" ht="150" x14ac:dyDescent="0.25">
      <c r="B102" s="16" t="s">
        <v>57</v>
      </c>
      <c r="C102" s="16" t="s">
        <v>75</v>
      </c>
      <c r="D102" s="16" t="s">
        <v>76</v>
      </c>
      <c r="E102" s="16" t="s">
        <v>109</v>
      </c>
      <c r="F102" s="16" t="s">
        <v>110</v>
      </c>
      <c r="G102" s="16">
        <v>8</v>
      </c>
      <c r="H102" s="88" t="str">
        <f>CONCATENATE(D102,"-",F102,"-",G102)</f>
        <v>DIR-M-8</v>
      </c>
      <c r="I102" s="16" t="s">
        <v>309</v>
      </c>
      <c r="J102" s="138">
        <v>1</v>
      </c>
      <c r="K102" s="24">
        <v>44754</v>
      </c>
      <c r="L102" s="24">
        <v>44754</v>
      </c>
      <c r="M102" s="16" t="s">
        <v>310</v>
      </c>
      <c r="N102" s="16" t="s">
        <v>311</v>
      </c>
      <c r="O102" s="16" t="s">
        <v>226</v>
      </c>
      <c r="P102" s="16" t="s">
        <v>312</v>
      </c>
      <c r="Q102" s="16" t="s">
        <v>161</v>
      </c>
      <c r="R102" s="16" t="s">
        <v>519</v>
      </c>
      <c r="S102" s="16" t="s">
        <v>30</v>
      </c>
    </row>
    <row r="103" spans="2:19" ht="165" x14ac:dyDescent="0.25">
      <c r="B103" s="16" t="s">
        <v>57</v>
      </c>
      <c r="C103" s="16" t="s">
        <v>75</v>
      </c>
      <c r="D103" s="16" t="s">
        <v>76</v>
      </c>
      <c r="E103" s="16" t="s">
        <v>109</v>
      </c>
      <c r="F103" s="16" t="s">
        <v>110</v>
      </c>
      <c r="G103" s="16">
        <v>9</v>
      </c>
      <c r="H103" s="27" t="str">
        <f t="shared" ref="H103" si="18">CONCATENATE(D103,"-",F103,"-",G103)</f>
        <v>DIR-M-9</v>
      </c>
      <c r="I103" s="16" t="s">
        <v>313</v>
      </c>
      <c r="J103" s="138">
        <v>1</v>
      </c>
      <c r="K103" s="24">
        <v>44728</v>
      </c>
      <c r="L103" s="24">
        <v>44728</v>
      </c>
      <c r="M103" s="16" t="s">
        <v>314</v>
      </c>
      <c r="N103" s="16" t="s">
        <v>167</v>
      </c>
      <c r="O103" s="16" t="s">
        <v>117</v>
      </c>
      <c r="P103" s="16" t="s">
        <v>315</v>
      </c>
      <c r="Q103" s="25" t="s">
        <v>524</v>
      </c>
      <c r="R103" s="16" t="s">
        <v>519</v>
      </c>
      <c r="S103" s="16" t="s">
        <v>30</v>
      </c>
    </row>
    <row r="104" spans="2:19" ht="135" x14ac:dyDescent="0.25">
      <c r="B104" s="16" t="s">
        <v>57</v>
      </c>
      <c r="C104" s="16" t="s">
        <v>75</v>
      </c>
      <c r="D104" s="16" t="s">
        <v>76</v>
      </c>
      <c r="E104" s="16" t="s">
        <v>109</v>
      </c>
      <c r="F104" s="16" t="s">
        <v>110</v>
      </c>
      <c r="G104" s="16">
        <v>9</v>
      </c>
      <c r="H104" s="88" t="str">
        <f t="shared" si="17"/>
        <v>DIR-M-9</v>
      </c>
      <c r="I104" s="16" t="s">
        <v>313</v>
      </c>
      <c r="J104" s="138">
        <v>2</v>
      </c>
      <c r="K104" s="24">
        <v>45133</v>
      </c>
      <c r="L104" s="24">
        <v>45133</v>
      </c>
      <c r="M104" s="16" t="s">
        <v>740</v>
      </c>
      <c r="N104" s="16" t="s">
        <v>741</v>
      </c>
      <c r="O104" s="16" t="s">
        <v>117</v>
      </c>
      <c r="P104" s="16" t="s">
        <v>640</v>
      </c>
      <c r="Q104" s="25" t="s">
        <v>524</v>
      </c>
      <c r="R104" s="16" t="s">
        <v>519</v>
      </c>
      <c r="S104" s="16" t="s">
        <v>30</v>
      </c>
    </row>
    <row r="105" spans="2:19" ht="120" x14ac:dyDescent="0.25">
      <c r="B105" s="16" t="s">
        <v>153</v>
      </c>
      <c r="C105" s="16" t="s">
        <v>228</v>
      </c>
      <c r="D105" s="16" t="s">
        <v>229</v>
      </c>
      <c r="E105" s="16" t="s">
        <v>21</v>
      </c>
      <c r="F105" s="16" t="s">
        <v>22</v>
      </c>
      <c r="G105" s="16">
        <v>1</v>
      </c>
      <c r="H105" s="88" t="str">
        <f t="shared" si="17"/>
        <v>ALI-F-1</v>
      </c>
      <c r="I105" s="16" t="s">
        <v>317</v>
      </c>
      <c r="J105" s="138">
        <v>1</v>
      </c>
      <c r="K105" s="24">
        <v>44768</v>
      </c>
      <c r="L105" s="24">
        <v>44768</v>
      </c>
      <c r="M105" s="16" t="s">
        <v>231</v>
      </c>
      <c r="N105" s="16" t="s">
        <v>232</v>
      </c>
      <c r="O105" s="16" t="s">
        <v>233</v>
      </c>
      <c r="P105" s="16" t="s">
        <v>318</v>
      </c>
      <c r="Q105" s="16" t="s">
        <v>235</v>
      </c>
      <c r="R105" s="16" t="s">
        <v>519</v>
      </c>
      <c r="S105" s="16" t="s">
        <v>30</v>
      </c>
    </row>
    <row r="106" spans="2:19" ht="330" x14ac:dyDescent="0.25">
      <c r="B106" s="16" t="s">
        <v>57</v>
      </c>
      <c r="C106" s="16" t="s">
        <v>75</v>
      </c>
      <c r="D106" s="16" t="s">
        <v>76</v>
      </c>
      <c r="E106" s="16" t="s">
        <v>109</v>
      </c>
      <c r="F106" s="16" t="s">
        <v>110</v>
      </c>
      <c r="G106" s="16">
        <v>10</v>
      </c>
      <c r="H106" s="88" t="str">
        <f t="shared" si="17"/>
        <v>DIR-M-10</v>
      </c>
      <c r="I106" s="16" t="s">
        <v>319</v>
      </c>
      <c r="J106" s="138">
        <v>1</v>
      </c>
      <c r="K106" s="24">
        <v>44810</v>
      </c>
      <c r="L106" s="24">
        <v>44810</v>
      </c>
      <c r="M106" s="16" t="s">
        <v>320</v>
      </c>
      <c r="N106" s="16" t="s">
        <v>321</v>
      </c>
      <c r="O106" s="16" t="s">
        <v>322</v>
      </c>
      <c r="P106" s="16" t="s">
        <v>323</v>
      </c>
      <c r="Q106" s="16" t="s">
        <v>324</v>
      </c>
      <c r="R106" s="16" t="s">
        <v>519</v>
      </c>
      <c r="S106" s="16" t="s">
        <v>30</v>
      </c>
    </row>
    <row r="107" spans="2:19" ht="75" x14ac:dyDescent="0.25">
      <c r="B107" s="16" t="s">
        <v>57</v>
      </c>
      <c r="C107" s="16" t="s">
        <v>58</v>
      </c>
      <c r="D107" s="16" t="s">
        <v>59</v>
      </c>
      <c r="E107" s="16" t="s">
        <v>21</v>
      </c>
      <c r="F107" s="16" t="s">
        <v>22</v>
      </c>
      <c r="G107" s="16">
        <v>1</v>
      </c>
      <c r="H107" s="27" t="str">
        <f>CONCATENATE(D107,"-",F107,"-",G107)</f>
        <v>DES-F-1</v>
      </c>
      <c r="I107" s="16" t="s">
        <v>325</v>
      </c>
      <c r="J107" s="138">
        <v>1</v>
      </c>
      <c r="K107" s="128">
        <v>44945</v>
      </c>
      <c r="L107" s="128">
        <v>44945</v>
      </c>
      <c r="M107" s="16" t="s">
        <v>326</v>
      </c>
      <c r="N107" s="16" t="s">
        <v>326</v>
      </c>
      <c r="O107" s="16" t="s">
        <v>326</v>
      </c>
      <c r="P107" s="16" t="s">
        <v>327</v>
      </c>
      <c r="Q107" s="16" t="s">
        <v>328</v>
      </c>
      <c r="R107" s="16" t="s">
        <v>519</v>
      </c>
      <c r="S107" s="16" t="s">
        <v>30</v>
      </c>
    </row>
    <row r="108" spans="2:19" ht="75" x14ac:dyDescent="0.25">
      <c r="B108" s="16" t="s">
        <v>57</v>
      </c>
      <c r="C108" s="16" t="s">
        <v>58</v>
      </c>
      <c r="D108" s="16" t="s">
        <v>59</v>
      </c>
      <c r="E108" s="16" t="s">
        <v>21</v>
      </c>
      <c r="F108" s="16" t="s">
        <v>22</v>
      </c>
      <c r="G108" s="16">
        <v>1</v>
      </c>
      <c r="H108" s="88" t="str">
        <f>CONCATENATE(D108,"-",F108,"-",G108)</f>
        <v>DES-F-1</v>
      </c>
      <c r="I108" s="16" t="s">
        <v>325</v>
      </c>
      <c r="J108" s="138">
        <v>2</v>
      </c>
      <c r="K108" s="128">
        <v>45257</v>
      </c>
      <c r="L108" s="128">
        <v>45257</v>
      </c>
      <c r="M108" s="16" t="s">
        <v>751</v>
      </c>
      <c r="N108" s="16" t="s">
        <v>718</v>
      </c>
      <c r="O108" s="16" t="s">
        <v>718</v>
      </c>
      <c r="P108" s="16" t="s">
        <v>792</v>
      </c>
      <c r="Q108" s="16" t="s">
        <v>328</v>
      </c>
      <c r="R108" s="16" t="s">
        <v>519</v>
      </c>
      <c r="S108" s="16" t="s">
        <v>30</v>
      </c>
    </row>
    <row r="109" spans="2:19" ht="75" x14ac:dyDescent="0.25">
      <c r="B109" s="16" t="s">
        <v>57</v>
      </c>
      <c r="C109" s="16" t="s">
        <v>58</v>
      </c>
      <c r="D109" s="16" t="s">
        <v>59</v>
      </c>
      <c r="E109" s="16" t="s">
        <v>21</v>
      </c>
      <c r="F109" s="16" t="s">
        <v>22</v>
      </c>
      <c r="G109" s="16">
        <v>2</v>
      </c>
      <c r="H109" s="27" t="str">
        <f>CONCATENATE(D109,"-",F109,"-",G109)</f>
        <v>DES-F-2</v>
      </c>
      <c r="I109" s="16" t="s">
        <v>329</v>
      </c>
      <c r="J109" s="138">
        <v>1</v>
      </c>
      <c r="K109" s="24">
        <v>44945</v>
      </c>
      <c r="L109" s="24">
        <v>44945</v>
      </c>
      <c r="M109" s="16" t="s">
        <v>326</v>
      </c>
      <c r="N109" s="16" t="s">
        <v>326</v>
      </c>
      <c r="O109" s="16" t="s">
        <v>326</v>
      </c>
      <c r="P109" s="16" t="s">
        <v>327</v>
      </c>
      <c r="Q109" s="16" t="s">
        <v>328</v>
      </c>
      <c r="R109" s="16" t="s">
        <v>519</v>
      </c>
      <c r="S109" s="16" t="s">
        <v>30</v>
      </c>
    </row>
    <row r="110" spans="2:19" ht="75" x14ac:dyDescent="0.25">
      <c r="B110" s="16" t="s">
        <v>57</v>
      </c>
      <c r="C110" s="16" t="s">
        <v>58</v>
      </c>
      <c r="D110" s="16" t="s">
        <v>59</v>
      </c>
      <c r="E110" s="16" t="s">
        <v>21</v>
      </c>
      <c r="F110" s="16" t="s">
        <v>22</v>
      </c>
      <c r="G110" s="16">
        <v>2</v>
      </c>
      <c r="H110" s="88" t="str">
        <f>CONCATENATE(D110,"-",F110,"-",G110)</f>
        <v>DES-F-2</v>
      </c>
      <c r="I110" s="16" t="s">
        <v>329</v>
      </c>
      <c r="J110" s="138">
        <v>2</v>
      </c>
      <c r="K110" s="128">
        <v>45257</v>
      </c>
      <c r="L110" s="128">
        <v>45257</v>
      </c>
      <c r="M110" s="16" t="s">
        <v>751</v>
      </c>
      <c r="N110" s="16" t="s">
        <v>718</v>
      </c>
      <c r="O110" s="16" t="s">
        <v>718</v>
      </c>
      <c r="P110" s="16" t="s">
        <v>792</v>
      </c>
      <c r="Q110" s="16" t="s">
        <v>328</v>
      </c>
      <c r="R110" s="16" t="s">
        <v>519</v>
      </c>
      <c r="S110" s="16" t="s">
        <v>30</v>
      </c>
    </row>
    <row r="111" spans="2:19" ht="75" x14ac:dyDescent="0.25">
      <c r="B111" s="16" t="s">
        <v>57</v>
      </c>
      <c r="C111" s="16" t="s">
        <v>58</v>
      </c>
      <c r="D111" s="16" t="s">
        <v>59</v>
      </c>
      <c r="E111" s="16" t="s">
        <v>21</v>
      </c>
      <c r="F111" s="16" t="s">
        <v>22</v>
      </c>
      <c r="G111" s="16">
        <v>3</v>
      </c>
      <c r="H111" s="27" t="str">
        <f t="shared" ref="H111" si="19">CONCATENATE(D111,"-",F111,"-",G111)</f>
        <v>DES-F-3</v>
      </c>
      <c r="I111" s="16" t="s">
        <v>330</v>
      </c>
      <c r="J111" s="138">
        <v>1</v>
      </c>
      <c r="K111" s="24">
        <v>44951</v>
      </c>
      <c r="L111" s="24">
        <v>44951</v>
      </c>
      <c r="M111" s="16" t="s">
        <v>326</v>
      </c>
      <c r="N111" s="16" t="s">
        <v>326</v>
      </c>
      <c r="O111" s="16" t="s">
        <v>326</v>
      </c>
      <c r="P111" s="16" t="s">
        <v>331</v>
      </c>
      <c r="Q111" s="16" t="s">
        <v>328</v>
      </c>
      <c r="R111" s="16" t="s">
        <v>519</v>
      </c>
      <c r="S111" s="16" t="s">
        <v>30</v>
      </c>
    </row>
    <row r="112" spans="2:19" ht="90" x14ac:dyDescent="0.25">
      <c r="B112" s="16" t="s">
        <v>57</v>
      </c>
      <c r="C112" s="16" t="s">
        <v>58</v>
      </c>
      <c r="D112" s="16" t="s">
        <v>59</v>
      </c>
      <c r="E112" s="16" t="s">
        <v>21</v>
      </c>
      <c r="F112" s="16" t="s">
        <v>22</v>
      </c>
      <c r="G112" s="16">
        <v>3</v>
      </c>
      <c r="H112" s="88" t="str">
        <f t="shared" ref="H112" si="20">CONCATENATE(D112,"-",F112,"-",G112)</f>
        <v>DES-F-3</v>
      </c>
      <c r="I112" s="16" t="s">
        <v>675</v>
      </c>
      <c r="J112" s="138">
        <v>2</v>
      </c>
      <c r="K112" s="24">
        <v>45183</v>
      </c>
      <c r="L112" s="24">
        <v>45183</v>
      </c>
      <c r="M112" s="16" t="s">
        <v>754</v>
      </c>
      <c r="N112" s="16" t="s">
        <v>755</v>
      </c>
      <c r="O112" s="16" t="s">
        <v>727</v>
      </c>
      <c r="P112" s="16" t="s">
        <v>676</v>
      </c>
      <c r="Q112" s="16" t="s">
        <v>328</v>
      </c>
      <c r="R112" s="16" t="s">
        <v>519</v>
      </c>
      <c r="S112" s="16" t="s">
        <v>30</v>
      </c>
    </row>
    <row r="113" spans="2:19" ht="60" x14ac:dyDescent="0.25">
      <c r="B113" s="16" t="s">
        <v>57</v>
      </c>
      <c r="C113" s="16" t="s">
        <v>58</v>
      </c>
      <c r="D113" s="16" t="s">
        <v>59</v>
      </c>
      <c r="E113" s="16" t="s">
        <v>21</v>
      </c>
      <c r="F113" s="16" t="s">
        <v>22</v>
      </c>
      <c r="G113" s="16">
        <v>4</v>
      </c>
      <c r="H113" s="88" t="str">
        <f t="shared" ref="H113" si="21">CONCATENATE(D113,"-",F113,"-",G113)</f>
        <v>DES-F-4</v>
      </c>
      <c r="I113" s="16" t="s">
        <v>332</v>
      </c>
      <c r="J113" s="138">
        <v>1</v>
      </c>
      <c r="K113" s="24">
        <v>44951</v>
      </c>
      <c r="L113" s="24">
        <v>44951</v>
      </c>
      <c r="M113" s="16" t="s">
        <v>326</v>
      </c>
      <c r="N113" s="16" t="s">
        <v>326</v>
      </c>
      <c r="O113" s="16" t="s">
        <v>326</v>
      </c>
      <c r="P113" s="16" t="s">
        <v>333</v>
      </c>
      <c r="Q113" s="16" t="s">
        <v>328</v>
      </c>
      <c r="R113" s="16" t="s">
        <v>519</v>
      </c>
      <c r="S113" s="16" t="s">
        <v>30</v>
      </c>
    </row>
    <row r="114" spans="2:19" ht="75" x14ac:dyDescent="0.25">
      <c r="B114" s="23" t="s">
        <v>57</v>
      </c>
      <c r="C114" s="16" t="s">
        <v>75</v>
      </c>
      <c r="D114" s="16" t="s">
        <v>76</v>
      </c>
      <c r="E114" s="18" t="s">
        <v>109</v>
      </c>
      <c r="F114" s="18" t="s">
        <v>110</v>
      </c>
      <c r="G114" s="93">
        <v>11</v>
      </c>
      <c r="H114" s="27" t="str">
        <f t="shared" ref="H114" si="22">CONCATENATE(D114,"-",F114,"-",G114)</f>
        <v>DIR-M-11</v>
      </c>
      <c r="I114" s="23" t="s">
        <v>521</v>
      </c>
      <c r="J114" s="138">
        <v>1</v>
      </c>
      <c r="K114" s="19">
        <v>44915</v>
      </c>
      <c r="L114" s="19">
        <v>44915</v>
      </c>
      <c r="M114" s="18" t="s">
        <v>516</v>
      </c>
      <c r="N114" s="18" t="s">
        <v>517</v>
      </c>
      <c r="O114" s="16" t="s">
        <v>117</v>
      </c>
      <c r="P114" s="18" t="s">
        <v>518</v>
      </c>
      <c r="Q114" s="18" t="s">
        <v>65</v>
      </c>
      <c r="R114" s="16" t="s">
        <v>519</v>
      </c>
      <c r="S114" s="16" t="s">
        <v>520</v>
      </c>
    </row>
    <row r="115" spans="2:19" ht="90" x14ac:dyDescent="0.25">
      <c r="B115" s="23" t="s">
        <v>57</v>
      </c>
      <c r="C115" s="16" t="s">
        <v>75</v>
      </c>
      <c r="D115" s="16" t="s">
        <v>76</v>
      </c>
      <c r="E115" s="18" t="s">
        <v>109</v>
      </c>
      <c r="F115" s="18" t="s">
        <v>110</v>
      </c>
      <c r="G115" s="93">
        <v>11</v>
      </c>
      <c r="H115" s="88" t="str">
        <f t="shared" ref="H115" si="23">CONCATENATE(D115,"-",F115,"-",G115)</f>
        <v>DIR-M-11</v>
      </c>
      <c r="I115" s="23" t="s">
        <v>521</v>
      </c>
      <c r="J115" s="139" t="s">
        <v>807</v>
      </c>
      <c r="K115" s="19">
        <v>45266</v>
      </c>
      <c r="L115" s="19">
        <v>45266</v>
      </c>
      <c r="M115" s="18" t="s">
        <v>851</v>
      </c>
      <c r="N115" s="18" t="s">
        <v>852</v>
      </c>
      <c r="O115" s="16" t="s">
        <v>853</v>
      </c>
      <c r="P115" s="18" t="s">
        <v>808</v>
      </c>
      <c r="Q115" s="18" t="s">
        <v>65</v>
      </c>
      <c r="R115" s="16" t="s">
        <v>519</v>
      </c>
      <c r="S115" s="16" t="s">
        <v>520</v>
      </c>
    </row>
    <row r="116" spans="2:19" ht="90.75" customHeight="1" x14ac:dyDescent="0.25">
      <c r="B116" s="16" t="s">
        <v>57</v>
      </c>
      <c r="C116" s="16" t="s">
        <v>58</v>
      </c>
      <c r="D116" s="16" t="s">
        <v>59</v>
      </c>
      <c r="E116" s="16" t="s">
        <v>21</v>
      </c>
      <c r="F116" s="16" t="s">
        <v>22</v>
      </c>
      <c r="G116" s="16">
        <v>5</v>
      </c>
      <c r="H116" s="88" t="str">
        <f>CONCATENATE(D116,"-",F116,"-",G116)</f>
        <v>DES-F-5</v>
      </c>
      <c r="I116" s="18" t="s">
        <v>536</v>
      </c>
      <c r="J116" s="138">
        <v>1</v>
      </c>
      <c r="K116" s="24">
        <v>45105</v>
      </c>
      <c r="L116" s="24">
        <v>45105</v>
      </c>
      <c r="M116" s="16" t="s">
        <v>537</v>
      </c>
      <c r="N116" s="16" t="s">
        <v>538</v>
      </c>
      <c r="O116" s="16" t="s">
        <v>537</v>
      </c>
      <c r="P116" s="16" t="s">
        <v>539</v>
      </c>
      <c r="Q116" s="18" t="s">
        <v>65</v>
      </c>
      <c r="R116" s="16" t="s">
        <v>519</v>
      </c>
      <c r="S116" s="16" t="s">
        <v>30</v>
      </c>
    </row>
    <row r="117" spans="2:19" ht="90.75" customHeight="1" x14ac:dyDescent="0.25">
      <c r="B117" s="16" t="s">
        <v>57</v>
      </c>
      <c r="C117" s="16" t="s">
        <v>58</v>
      </c>
      <c r="D117" s="16" t="s">
        <v>59</v>
      </c>
      <c r="E117" s="16" t="s">
        <v>388</v>
      </c>
      <c r="F117" s="16" t="s">
        <v>389</v>
      </c>
      <c r="G117" s="16">
        <v>1</v>
      </c>
      <c r="H117" s="88" t="str">
        <f>CONCATENATE(D117,"-",F117,"-",G117)</f>
        <v>DES-I-1</v>
      </c>
      <c r="I117" s="18" t="s">
        <v>540</v>
      </c>
      <c r="J117" s="138">
        <v>1</v>
      </c>
      <c r="K117" s="24">
        <v>45105</v>
      </c>
      <c r="L117" s="24">
        <v>45105</v>
      </c>
      <c r="M117" s="16" t="s">
        <v>541</v>
      </c>
      <c r="N117" s="16" t="s">
        <v>542</v>
      </c>
      <c r="O117" s="16" t="s">
        <v>543</v>
      </c>
      <c r="P117" s="16" t="s">
        <v>544</v>
      </c>
      <c r="Q117" s="18" t="s">
        <v>65</v>
      </c>
      <c r="R117" s="16" t="s">
        <v>519</v>
      </c>
      <c r="S117" s="16" t="s">
        <v>30</v>
      </c>
    </row>
    <row r="118" spans="2:19" ht="105" x14ac:dyDescent="0.25">
      <c r="B118" s="16" t="s">
        <v>153</v>
      </c>
      <c r="C118" s="16" t="s">
        <v>154</v>
      </c>
      <c r="D118" s="16" t="s">
        <v>155</v>
      </c>
      <c r="E118" s="16" t="s">
        <v>38</v>
      </c>
      <c r="F118" s="16" t="s">
        <v>39</v>
      </c>
      <c r="G118" s="16">
        <v>3</v>
      </c>
      <c r="H118" s="88" t="str">
        <f t="shared" ref="H118:H119" si="24">CONCATENATE(D118,"-",F118,"-",G118)</f>
        <v>FOR-G-3</v>
      </c>
      <c r="I118" s="16" t="s">
        <v>594</v>
      </c>
      <c r="J118" s="138">
        <v>1</v>
      </c>
      <c r="K118" s="24">
        <v>45121</v>
      </c>
      <c r="L118" s="24">
        <v>45121</v>
      </c>
      <c r="M118" s="16" t="s">
        <v>550</v>
      </c>
      <c r="N118" s="16" t="s">
        <v>551</v>
      </c>
      <c r="O118" s="16" t="s">
        <v>552</v>
      </c>
      <c r="P118" s="16" t="s">
        <v>553</v>
      </c>
      <c r="Q118" s="16" t="s">
        <v>161</v>
      </c>
      <c r="R118" s="16" t="s">
        <v>519</v>
      </c>
      <c r="S118" s="16" t="s">
        <v>30</v>
      </c>
    </row>
    <row r="119" spans="2:19" ht="101.25" customHeight="1" x14ac:dyDescent="0.25">
      <c r="B119" s="16" t="s">
        <v>57</v>
      </c>
      <c r="C119" s="16" t="s">
        <v>75</v>
      </c>
      <c r="D119" s="16" t="s">
        <v>76</v>
      </c>
      <c r="E119" s="16" t="s">
        <v>53</v>
      </c>
      <c r="F119" s="16" t="s">
        <v>54</v>
      </c>
      <c r="G119" s="16">
        <v>5</v>
      </c>
      <c r="H119" s="88" t="str">
        <f t="shared" si="24"/>
        <v>DIR-P-5</v>
      </c>
      <c r="I119" s="16" t="s">
        <v>554</v>
      </c>
      <c r="J119" s="138">
        <v>1</v>
      </c>
      <c r="K119" s="24">
        <v>45128</v>
      </c>
      <c r="L119" s="24">
        <v>45128</v>
      </c>
      <c r="M119" s="16" t="s">
        <v>555</v>
      </c>
      <c r="N119" s="16" t="s">
        <v>556</v>
      </c>
      <c r="O119" s="16" t="s">
        <v>557</v>
      </c>
      <c r="P119" s="16" t="s">
        <v>558</v>
      </c>
      <c r="Q119" s="16" t="s">
        <v>324</v>
      </c>
      <c r="R119" s="16" t="s">
        <v>519</v>
      </c>
      <c r="S119" s="16" t="s">
        <v>30</v>
      </c>
    </row>
    <row r="120" spans="2:19" ht="90" x14ac:dyDescent="0.25">
      <c r="B120" s="16" t="s">
        <v>57</v>
      </c>
      <c r="C120" s="16" t="s">
        <v>164</v>
      </c>
      <c r="D120" s="16" t="s">
        <v>165</v>
      </c>
      <c r="E120" s="16" t="s">
        <v>21</v>
      </c>
      <c r="F120" s="16" t="s">
        <v>22</v>
      </c>
      <c r="G120" s="16">
        <v>8</v>
      </c>
      <c r="H120" s="88" t="str">
        <f t="shared" ref="H120:H121" si="25">CONCATENATE(D120,"-",F120,"-",G120)</f>
        <v>MEJ-F-8</v>
      </c>
      <c r="I120" s="16" t="s">
        <v>561</v>
      </c>
      <c r="J120" s="138">
        <v>1</v>
      </c>
      <c r="K120" s="24">
        <v>45119</v>
      </c>
      <c r="L120" s="24">
        <v>45119</v>
      </c>
      <c r="M120" s="16" t="s">
        <v>562</v>
      </c>
      <c r="N120" s="16" t="s">
        <v>563</v>
      </c>
      <c r="O120" s="16" t="s">
        <v>563</v>
      </c>
      <c r="P120" s="16" t="s">
        <v>564</v>
      </c>
      <c r="Q120" s="16" t="s">
        <v>524</v>
      </c>
      <c r="R120" s="16" t="s">
        <v>519</v>
      </c>
      <c r="S120" s="16" t="s">
        <v>30</v>
      </c>
    </row>
    <row r="121" spans="2:19" ht="120" x14ac:dyDescent="0.25">
      <c r="B121" s="16" t="s">
        <v>153</v>
      </c>
      <c r="C121" s="16" t="s">
        <v>154</v>
      </c>
      <c r="D121" s="16" t="s">
        <v>155</v>
      </c>
      <c r="E121" s="16" t="s">
        <v>53</v>
      </c>
      <c r="F121" s="16" t="s">
        <v>54</v>
      </c>
      <c r="G121" s="16">
        <v>2</v>
      </c>
      <c r="H121" s="88" t="str">
        <f t="shared" si="25"/>
        <v>FOR-P-2</v>
      </c>
      <c r="I121" s="16" t="s">
        <v>565</v>
      </c>
      <c r="J121" s="138">
        <v>1</v>
      </c>
      <c r="K121" s="24">
        <v>45121</v>
      </c>
      <c r="L121" s="24">
        <v>45121</v>
      </c>
      <c r="M121" s="16" t="s">
        <v>566</v>
      </c>
      <c r="N121" s="16" t="s">
        <v>551</v>
      </c>
      <c r="O121" s="16" t="s">
        <v>567</v>
      </c>
      <c r="P121" s="16" t="s">
        <v>568</v>
      </c>
      <c r="Q121" s="16" t="s">
        <v>161</v>
      </c>
      <c r="R121" s="16" t="s">
        <v>519</v>
      </c>
      <c r="S121" s="16" t="s">
        <v>30</v>
      </c>
    </row>
    <row r="122" spans="2:19" ht="105" x14ac:dyDescent="0.25">
      <c r="B122" s="16" t="s">
        <v>57</v>
      </c>
      <c r="C122" s="16" t="s">
        <v>75</v>
      </c>
      <c r="D122" s="16" t="s">
        <v>76</v>
      </c>
      <c r="E122" s="16" t="s">
        <v>241</v>
      </c>
      <c r="F122" s="16" t="s">
        <v>242</v>
      </c>
      <c r="G122" s="16">
        <v>2</v>
      </c>
      <c r="H122" s="88" t="str">
        <f t="shared" ref="H122" si="26">CONCATENATE(D122,"-",F122,"-",G122)</f>
        <v>DIR-R-2</v>
      </c>
      <c r="I122" s="16" t="s">
        <v>569</v>
      </c>
      <c r="J122" s="138">
        <v>1</v>
      </c>
      <c r="K122" s="24">
        <v>45111</v>
      </c>
      <c r="L122" s="24">
        <v>45111</v>
      </c>
      <c r="M122" s="16" t="s">
        <v>570</v>
      </c>
      <c r="N122" s="16" t="s">
        <v>571</v>
      </c>
      <c r="O122" s="16" t="s">
        <v>572</v>
      </c>
      <c r="P122" s="16" t="s">
        <v>573</v>
      </c>
      <c r="Q122" s="16" t="s">
        <v>524</v>
      </c>
      <c r="R122" s="16" t="s">
        <v>519</v>
      </c>
      <c r="S122" s="16" t="s">
        <v>30</v>
      </c>
    </row>
    <row r="123" spans="2:19" ht="135" x14ac:dyDescent="0.25">
      <c r="B123" s="16" t="s">
        <v>18</v>
      </c>
      <c r="C123" s="16" t="s">
        <v>403</v>
      </c>
      <c r="D123" s="16" t="s">
        <v>405</v>
      </c>
      <c r="E123" s="16" t="s">
        <v>53</v>
      </c>
      <c r="F123" s="16" t="s">
        <v>54</v>
      </c>
      <c r="G123" s="16">
        <v>1</v>
      </c>
      <c r="H123" s="88" t="str">
        <f t="shared" ref="H123" si="27">CONCATENATE(D123,"-",F123,"-",G123)</f>
        <v>PRE-P-1</v>
      </c>
      <c r="I123" s="16" t="s">
        <v>581</v>
      </c>
      <c r="J123" s="138">
        <v>1</v>
      </c>
      <c r="K123" s="24">
        <v>45128</v>
      </c>
      <c r="L123" s="24">
        <v>45128</v>
      </c>
      <c r="M123" s="16" t="s">
        <v>584</v>
      </c>
      <c r="N123" s="16" t="s">
        <v>582</v>
      </c>
      <c r="O123" s="16" t="s">
        <v>583</v>
      </c>
      <c r="P123" s="16" t="s">
        <v>585</v>
      </c>
      <c r="Q123" s="16" t="s">
        <v>586</v>
      </c>
      <c r="R123" s="16" t="s">
        <v>519</v>
      </c>
      <c r="S123" s="16" t="s">
        <v>30</v>
      </c>
    </row>
    <row r="124" spans="2:19" ht="135" x14ac:dyDescent="0.25">
      <c r="B124" s="16" t="s">
        <v>18</v>
      </c>
      <c r="C124" s="16" t="s">
        <v>403</v>
      </c>
      <c r="D124" s="16" t="s">
        <v>405</v>
      </c>
      <c r="E124" s="16" t="s">
        <v>21</v>
      </c>
      <c r="F124" s="16" t="s">
        <v>22</v>
      </c>
      <c r="G124" s="16">
        <v>1</v>
      </c>
      <c r="H124" s="88" t="str">
        <f t="shared" ref="H124:H126" si="28">CONCATENATE(D124,"-",F124,"-",G124)</f>
        <v>PRE-F-1</v>
      </c>
      <c r="I124" s="16" t="s">
        <v>587</v>
      </c>
      <c r="J124" s="138">
        <v>1</v>
      </c>
      <c r="K124" s="24">
        <v>45128</v>
      </c>
      <c r="L124" s="24">
        <v>45128</v>
      </c>
      <c r="M124" s="16" t="s">
        <v>584</v>
      </c>
      <c r="N124" s="16" t="s">
        <v>582</v>
      </c>
      <c r="O124" s="16" t="s">
        <v>583</v>
      </c>
      <c r="P124" s="16" t="s">
        <v>588</v>
      </c>
      <c r="Q124" s="16" t="s">
        <v>586</v>
      </c>
      <c r="R124" s="16" t="s">
        <v>519</v>
      </c>
      <c r="S124" s="16" t="s">
        <v>30</v>
      </c>
    </row>
    <row r="125" spans="2:19" ht="135" x14ac:dyDescent="0.25">
      <c r="B125" s="16" t="s">
        <v>18</v>
      </c>
      <c r="C125" s="16" t="s">
        <v>403</v>
      </c>
      <c r="D125" s="16" t="s">
        <v>405</v>
      </c>
      <c r="E125" s="16" t="s">
        <v>21</v>
      </c>
      <c r="F125" s="16" t="s">
        <v>22</v>
      </c>
      <c r="G125" s="16">
        <v>2</v>
      </c>
      <c r="H125" s="88" t="str">
        <f t="shared" si="28"/>
        <v>PRE-F-2</v>
      </c>
      <c r="I125" s="16" t="s">
        <v>589</v>
      </c>
      <c r="J125" s="138">
        <v>1</v>
      </c>
      <c r="K125" s="24">
        <v>45128</v>
      </c>
      <c r="L125" s="24">
        <v>45128</v>
      </c>
      <c r="M125" s="16" t="s">
        <v>584</v>
      </c>
      <c r="N125" s="16" t="s">
        <v>582</v>
      </c>
      <c r="O125" s="16" t="s">
        <v>583</v>
      </c>
      <c r="P125" s="16" t="s">
        <v>590</v>
      </c>
      <c r="Q125" s="16" t="s">
        <v>586</v>
      </c>
      <c r="R125" s="16" t="s">
        <v>519</v>
      </c>
      <c r="S125" s="16" t="s">
        <v>30</v>
      </c>
    </row>
    <row r="126" spans="2:19" ht="150" x14ac:dyDescent="0.25">
      <c r="B126" s="16" t="s">
        <v>18</v>
      </c>
      <c r="C126" s="16" t="s">
        <v>403</v>
      </c>
      <c r="D126" s="16" t="s">
        <v>405</v>
      </c>
      <c r="E126" s="16" t="s">
        <v>38</v>
      </c>
      <c r="F126" s="16" t="s">
        <v>39</v>
      </c>
      <c r="G126" s="16">
        <v>1</v>
      </c>
      <c r="H126" s="88" t="str">
        <f t="shared" si="28"/>
        <v>PRE-G-1</v>
      </c>
      <c r="I126" s="16" t="s">
        <v>591</v>
      </c>
      <c r="J126" s="138">
        <v>1</v>
      </c>
      <c r="K126" s="24">
        <v>45128</v>
      </c>
      <c r="L126" s="24">
        <v>45128</v>
      </c>
      <c r="M126" s="16" t="s">
        <v>592</v>
      </c>
      <c r="N126" s="16" t="s">
        <v>583</v>
      </c>
      <c r="O126" s="16" t="s">
        <v>583</v>
      </c>
      <c r="P126" s="16" t="s">
        <v>593</v>
      </c>
      <c r="Q126" s="16" t="s">
        <v>586</v>
      </c>
      <c r="R126" s="16" t="s">
        <v>519</v>
      </c>
      <c r="S126" s="16" t="s">
        <v>30</v>
      </c>
    </row>
    <row r="127" spans="2:19" ht="198.75" customHeight="1" x14ac:dyDescent="0.25">
      <c r="B127" s="16" t="s">
        <v>57</v>
      </c>
      <c r="C127" s="16" t="s">
        <v>58</v>
      </c>
      <c r="D127" s="16" t="s">
        <v>59</v>
      </c>
      <c r="E127" s="16" t="s">
        <v>53</v>
      </c>
      <c r="F127" s="17" t="s">
        <v>54</v>
      </c>
      <c r="G127" s="16">
        <v>2</v>
      </c>
      <c r="H127" s="89" t="str">
        <f t="shared" ref="H127:H132" si="29">CONCATENATE(D127,"-",F127,"-",G127)</f>
        <v>DES-P-2</v>
      </c>
      <c r="I127" s="18" t="s">
        <v>595</v>
      </c>
      <c r="J127" s="138">
        <v>1</v>
      </c>
      <c r="K127" s="24">
        <v>45076</v>
      </c>
      <c r="L127" s="24">
        <v>45076</v>
      </c>
      <c r="M127" s="16" t="s">
        <v>717</v>
      </c>
      <c r="N127" s="16" t="s">
        <v>718</v>
      </c>
      <c r="O127" s="16" t="s">
        <v>718</v>
      </c>
      <c r="P127" s="16" t="s">
        <v>596</v>
      </c>
      <c r="Q127" s="16" t="s">
        <v>65</v>
      </c>
      <c r="R127" s="16" t="s">
        <v>519</v>
      </c>
      <c r="S127" s="16" t="s">
        <v>30</v>
      </c>
    </row>
    <row r="128" spans="2:19" ht="90.75" customHeight="1" x14ac:dyDescent="0.25">
      <c r="B128" s="16" t="s">
        <v>57</v>
      </c>
      <c r="C128" s="16" t="s">
        <v>58</v>
      </c>
      <c r="D128" s="16" t="s">
        <v>59</v>
      </c>
      <c r="E128" s="16" t="s">
        <v>21</v>
      </c>
      <c r="F128" s="16" t="s">
        <v>22</v>
      </c>
      <c r="G128" s="16">
        <v>6</v>
      </c>
      <c r="H128" s="27" t="str">
        <f t="shared" si="29"/>
        <v>DES-F-6</v>
      </c>
      <c r="I128" s="18" t="s">
        <v>597</v>
      </c>
      <c r="J128" s="138">
        <v>1</v>
      </c>
      <c r="K128" s="128">
        <v>45076</v>
      </c>
      <c r="L128" s="128">
        <v>45076</v>
      </c>
      <c r="M128" s="16" t="s">
        <v>717</v>
      </c>
      <c r="N128" s="16" t="s">
        <v>718</v>
      </c>
      <c r="O128" s="16" t="s">
        <v>718</v>
      </c>
      <c r="P128" s="16" t="s">
        <v>600</v>
      </c>
      <c r="Q128" s="18" t="s">
        <v>65</v>
      </c>
      <c r="R128" s="16" t="s">
        <v>519</v>
      </c>
      <c r="S128" s="16" t="s">
        <v>30</v>
      </c>
    </row>
    <row r="129" spans="1:19" ht="90.75" customHeight="1" x14ac:dyDescent="0.25">
      <c r="B129" s="16" t="s">
        <v>57</v>
      </c>
      <c r="C129" s="16" t="s">
        <v>58</v>
      </c>
      <c r="D129" s="16" t="s">
        <v>59</v>
      </c>
      <c r="E129" s="16" t="s">
        <v>21</v>
      </c>
      <c r="F129" s="16" t="s">
        <v>22</v>
      </c>
      <c r="G129" s="16">
        <v>6</v>
      </c>
      <c r="H129" s="27" t="str">
        <f t="shared" ref="H129" si="30">CONCATENATE(D129,"-",F129,"-",G129)</f>
        <v>DES-F-6</v>
      </c>
      <c r="I129" s="18" t="s">
        <v>597</v>
      </c>
      <c r="J129" s="138">
        <v>2</v>
      </c>
      <c r="K129" s="128">
        <v>45167</v>
      </c>
      <c r="L129" s="128">
        <v>45167</v>
      </c>
      <c r="M129" s="16" t="s">
        <v>717</v>
      </c>
      <c r="N129" s="16" t="s">
        <v>718</v>
      </c>
      <c r="O129" s="16" t="s">
        <v>718</v>
      </c>
      <c r="P129" s="16" t="s">
        <v>653</v>
      </c>
      <c r="Q129" s="18" t="s">
        <v>65</v>
      </c>
      <c r="R129" s="16" t="s">
        <v>519</v>
      </c>
      <c r="S129" s="16" t="s">
        <v>30</v>
      </c>
    </row>
    <row r="130" spans="1:19" ht="90.75" customHeight="1" x14ac:dyDescent="0.25">
      <c r="B130" s="16" t="s">
        <v>57</v>
      </c>
      <c r="C130" s="16" t="s">
        <v>58</v>
      </c>
      <c r="D130" s="16" t="s">
        <v>59</v>
      </c>
      <c r="E130" s="16" t="s">
        <v>21</v>
      </c>
      <c r="F130" s="16" t="s">
        <v>22</v>
      </c>
      <c r="G130" s="16">
        <v>6</v>
      </c>
      <c r="H130" s="88" t="str">
        <f t="shared" ref="H130" si="31">CONCATENATE(D130,"-",F130,"-",G130)</f>
        <v>DES-F-6</v>
      </c>
      <c r="I130" s="18" t="s">
        <v>597</v>
      </c>
      <c r="J130" s="138">
        <v>3</v>
      </c>
      <c r="K130" s="128">
        <v>45257</v>
      </c>
      <c r="L130" s="128">
        <v>45257</v>
      </c>
      <c r="M130" s="16" t="s">
        <v>717</v>
      </c>
      <c r="N130" s="16" t="s">
        <v>718</v>
      </c>
      <c r="O130" s="16" t="s">
        <v>718</v>
      </c>
      <c r="P130" s="16" t="s">
        <v>785</v>
      </c>
      <c r="Q130" s="18" t="s">
        <v>65</v>
      </c>
      <c r="R130" s="16" t="s">
        <v>519</v>
      </c>
      <c r="S130" s="16" t="s">
        <v>30</v>
      </c>
    </row>
    <row r="131" spans="1:19" ht="90.75" customHeight="1" x14ac:dyDescent="0.25">
      <c r="B131" s="16" t="s">
        <v>57</v>
      </c>
      <c r="C131" s="16" t="s">
        <v>58</v>
      </c>
      <c r="D131" s="16" t="s">
        <v>59</v>
      </c>
      <c r="E131" s="16" t="s">
        <v>21</v>
      </c>
      <c r="F131" s="16" t="s">
        <v>22</v>
      </c>
      <c r="G131" s="16">
        <v>7</v>
      </c>
      <c r="H131" s="88" t="str">
        <f t="shared" si="29"/>
        <v>DES-F-7</v>
      </c>
      <c r="I131" s="18" t="s">
        <v>598</v>
      </c>
      <c r="J131" s="138">
        <v>1</v>
      </c>
      <c r="K131" s="24">
        <v>45076</v>
      </c>
      <c r="L131" s="24">
        <v>45076</v>
      </c>
      <c r="M131" s="16" t="s">
        <v>717</v>
      </c>
      <c r="N131" s="16" t="s">
        <v>718</v>
      </c>
      <c r="O131" s="16" t="s">
        <v>718</v>
      </c>
      <c r="P131" s="16" t="s">
        <v>601</v>
      </c>
      <c r="Q131" s="18" t="s">
        <v>65</v>
      </c>
      <c r="R131" s="16" t="s">
        <v>519</v>
      </c>
      <c r="S131" s="16" t="s">
        <v>30</v>
      </c>
    </row>
    <row r="132" spans="1:19" ht="90.75" customHeight="1" x14ac:dyDescent="0.25">
      <c r="B132" s="16" t="s">
        <v>57</v>
      </c>
      <c r="C132" s="16" t="s">
        <v>58</v>
      </c>
      <c r="D132" s="16" t="s">
        <v>59</v>
      </c>
      <c r="E132" s="16" t="s">
        <v>21</v>
      </c>
      <c r="F132" s="16" t="s">
        <v>22</v>
      </c>
      <c r="G132" s="16">
        <v>8</v>
      </c>
      <c r="H132" s="88" t="str">
        <f t="shared" si="29"/>
        <v>DES-F-8</v>
      </c>
      <c r="I132" s="18" t="s">
        <v>599</v>
      </c>
      <c r="J132" s="138">
        <v>1</v>
      </c>
      <c r="K132" s="24">
        <v>45076</v>
      </c>
      <c r="L132" s="24">
        <v>45076</v>
      </c>
      <c r="M132" s="16" t="s">
        <v>717</v>
      </c>
      <c r="N132" s="16" t="s">
        <v>718</v>
      </c>
      <c r="O132" s="16" t="s">
        <v>718</v>
      </c>
      <c r="P132" s="16" t="s">
        <v>602</v>
      </c>
      <c r="Q132" s="18" t="s">
        <v>65</v>
      </c>
      <c r="R132" s="16" t="s">
        <v>519</v>
      </c>
      <c r="S132" s="16" t="s">
        <v>30</v>
      </c>
    </row>
    <row r="133" spans="1:19" ht="243" customHeight="1" x14ac:dyDescent="0.25">
      <c r="B133" s="16" t="s">
        <v>57</v>
      </c>
      <c r="C133" s="16" t="s">
        <v>58</v>
      </c>
      <c r="D133" s="16" t="s">
        <v>59</v>
      </c>
      <c r="E133" s="16" t="s">
        <v>53</v>
      </c>
      <c r="F133" s="17" t="s">
        <v>54</v>
      </c>
      <c r="G133" s="16">
        <v>3</v>
      </c>
      <c r="H133" s="27" t="str">
        <f t="shared" ref="H133" si="32">CONCATENATE(D133,"-",F133,"-",G133)</f>
        <v>DES-P-3</v>
      </c>
      <c r="I133" s="18" t="s">
        <v>603</v>
      </c>
      <c r="J133" s="138">
        <v>1</v>
      </c>
      <c r="K133" s="24">
        <v>45076</v>
      </c>
      <c r="L133" s="24">
        <v>45076</v>
      </c>
      <c r="M133" s="16" t="s">
        <v>719</v>
      </c>
      <c r="N133" s="16" t="s">
        <v>720</v>
      </c>
      <c r="O133" s="16" t="s">
        <v>721</v>
      </c>
      <c r="P133" s="16" t="s">
        <v>604</v>
      </c>
      <c r="Q133" s="16" t="s">
        <v>65</v>
      </c>
      <c r="R133" s="16" t="s">
        <v>519</v>
      </c>
      <c r="S133" s="16" t="s">
        <v>30</v>
      </c>
    </row>
    <row r="134" spans="1:19" ht="243" customHeight="1" x14ac:dyDescent="0.25">
      <c r="B134" s="16" t="s">
        <v>57</v>
      </c>
      <c r="C134" s="16" t="s">
        <v>58</v>
      </c>
      <c r="D134" s="16" t="s">
        <v>59</v>
      </c>
      <c r="E134" s="16" t="s">
        <v>53</v>
      </c>
      <c r="F134" s="17" t="s">
        <v>54</v>
      </c>
      <c r="G134" s="16">
        <v>3</v>
      </c>
      <c r="H134" s="89" t="str">
        <f t="shared" ref="H134" si="33">CONCATENATE(D134,"-",F134,"-",G134)</f>
        <v>DES-P-3</v>
      </c>
      <c r="I134" s="18" t="s">
        <v>603</v>
      </c>
      <c r="J134" s="138">
        <v>2</v>
      </c>
      <c r="K134" s="24">
        <v>45279</v>
      </c>
      <c r="L134" s="24">
        <v>45279</v>
      </c>
      <c r="M134" s="127" t="s">
        <v>860</v>
      </c>
      <c r="N134" s="127" t="s">
        <v>720</v>
      </c>
      <c r="O134" s="127" t="s">
        <v>721</v>
      </c>
      <c r="P134" s="16" t="s">
        <v>861</v>
      </c>
      <c r="Q134" s="16" t="s">
        <v>65</v>
      </c>
      <c r="R134" s="16" t="s">
        <v>519</v>
      </c>
      <c r="S134" s="16" t="s">
        <v>30</v>
      </c>
    </row>
    <row r="135" spans="1:19" ht="198.75" customHeight="1" x14ac:dyDescent="0.25">
      <c r="B135" s="16" t="s">
        <v>57</v>
      </c>
      <c r="C135" s="16" t="s">
        <v>58</v>
      </c>
      <c r="D135" s="16" t="s">
        <v>59</v>
      </c>
      <c r="E135" s="16" t="s">
        <v>53</v>
      </c>
      <c r="F135" s="17" t="s">
        <v>54</v>
      </c>
      <c r="G135" s="16">
        <v>4</v>
      </c>
      <c r="H135" s="89" t="str">
        <f t="shared" ref="H135:H137" si="34">CONCATENATE(D135,"-",F135,"-",G135)</f>
        <v>DES-P-4</v>
      </c>
      <c r="I135" s="18" t="s">
        <v>605</v>
      </c>
      <c r="J135" s="138">
        <v>1</v>
      </c>
      <c r="K135" s="24">
        <v>45076</v>
      </c>
      <c r="L135" s="24">
        <v>45076</v>
      </c>
      <c r="M135" s="16" t="s">
        <v>722</v>
      </c>
      <c r="N135" s="16" t="s">
        <v>723</v>
      </c>
      <c r="O135" s="16" t="s">
        <v>723</v>
      </c>
      <c r="P135" s="16" t="s">
        <v>606</v>
      </c>
      <c r="Q135" s="16" t="s">
        <v>65</v>
      </c>
      <c r="R135" s="16" t="s">
        <v>519</v>
      </c>
      <c r="S135" s="16" t="s">
        <v>30</v>
      </c>
    </row>
    <row r="136" spans="1:19" ht="90.75" customHeight="1" x14ac:dyDescent="0.25">
      <c r="B136" s="16" t="s">
        <v>57</v>
      </c>
      <c r="C136" s="16" t="s">
        <v>58</v>
      </c>
      <c r="D136" s="16" t="s">
        <v>59</v>
      </c>
      <c r="E136" s="16" t="s">
        <v>21</v>
      </c>
      <c r="F136" s="16" t="s">
        <v>22</v>
      </c>
      <c r="G136" s="16">
        <v>9</v>
      </c>
      <c r="H136" s="88" t="str">
        <f t="shared" si="34"/>
        <v>DES-F-9</v>
      </c>
      <c r="I136" s="18" t="s">
        <v>607</v>
      </c>
      <c r="J136" s="138">
        <v>1</v>
      </c>
      <c r="K136" s="24">
        <v>45076</v>
      </c>
      <c r="L136" s="24">
        <v>45076</v>
      </c>
      <c r="M136" s="16" t="s">
        <v>717</v>
      </c>
      <c r="N136" s="16" t="s">
        <v>718</v>
      </c>
      <c r="O136" s="16" t="s">
        <v>718</v>
      </c>
      <c r="P136" s="16" t="s">
        <v>608</v>
      </c>
      <c r="Q136" s="18" t="s">
        <v>65</v>
      </c>
      <c r="R136" s="16" t="s">
        <v>519</v>
      </c>
      <c r="S136" s="16" t="s">
        <v>30</v>
      </c>
    </row>
    <row r="137" spans="1:19" ht="120" x14ac:dyDescent="0.25">
      <c r="A137" s="85"/>
      <c r="B137" s="25" t="s">
        <v>57</v>
      </c>
      <c r="C137" s="25" t="s">
        <v>58</v>
      </c>
      <c r="D137" s="16" t="s">
        <v>59</v>
      </c>
      <c r="E137" s="25" t="s">
        <v>38</v>
      </c>
      <c r="F137" s="25" t="s">
        <v>39</v>
      </c>
      <c r="G137" s="26">
        <v>2</v>
      </c>
      <c r="H137" s="88" t="str">
        <f t="shared" si="34"/>
        <v>DES-G-2</v>
      </c>
      <c r="I137" s="23" t="s">
        <v>609</v>
      </c>
      <c r="J137" s="138">
        <v>1</v>
      </c>
      <c r="K137" s="24">
        <v>45076</v>
      </c>
      <c r="L137" s="24">
        <v>45076</v>
      </c>
      <c r="M137" s="25" t="s">
        <v>724</v>
      </c>
      <c r="N137" s="25" t="s">
        <v>723</v>
      </c>
      <c r="O137" s="25" t="s">
        <v>725</v>
      </c>
      <c r="P137" s="16" t="s">
        <v>610</v>
      </c>
      <c r="Q137" s="25" t="s">
        <v>65</v>
      </c>
      <c r="R137" s="16" t="s">
        <v>519</v>
      </c>
      <c r="S137" s="25" t="s">
        <v>30</v>
      </c>
    </row>
    <row r="138" spans="1:19" ht="90.75" customHeight="1" x14ac:dyDescent="0.25">
      <c r="B138" s="16" t="s">
        <v>57</v>
      </c>
      <c r="C138" s="16" t="s">
        <v>58</v>
      </c>
      <c r="D138" s="16" t="s">
        <v>59</v>
      </c>
      <c r="E138" s="16" t="s">
        <v>21</v>
      </c>
      <c r="F138" s="16" t="s">
        <v>22</v>
      </c>
      <c r="G138" s="16">
        <v>10</v>
      </c>
      <c r="H138" s="88" t="str">
        <f t="shared" ref="H138:H139" si="35">CONCATENATE(D138,"-",F138,"-",G138)</f>
        <v>DES-F-10</v>
      </c>
      <c r="I138" s="18" t="s">
        <v>611</v>
      </c>
      <c r="J138" s="138">
        <v>1</v>
      </c>
      <c r="K138" s="24">
        <v>45076</v>
      </c>
      <c r="L138" s="24">
        <v>45076</v>
      </c>
      <c r="M138" s="25" t="s">
        <v>724</v>
      </c>
      <c r="N138" s="25" t="s">
        <v>723</v>
      </c>
      <c r="O138" s="25" t="s">
        <v>725</v>
      </c>
      <c r="P138" s="16" t="s">
        <v>613</v>
      </c>
      <c r="Q138" s="18" t="s">
        <v>65</v>
      </c>
      <c r="R138" s="16" t="s">
        <v>519</v>
      </c>
      <c r="S138" s="16" t="s">
        <v>30</v>
      </c>
    </row>
    <row r="139" spans="1:19" ht="90.75" customHeight="1" x14ac:dyDescent="0.25">
      <c r="B139" s="16" t="s">
        <v>57</v>
      </c>
      <c r="C139" s="16" t="s">
        <v>58</v>
      </c>
      <c r="D139" s="16" t="s">
        <v>59</v>
      </c>
      <c r="E139" s="16" t="s">
        <v>21</v>
      </c>
      <c r="F139" s="16" t="s">
        <v>22</v>
      </c>
      <c r="G139" s="16">
        <v>11</v>
      </c>
      <c r="H139" s="88" t="str">
        <f t="shared" si="35"/>
        <v>DES-F-11</v>
      </c>
      <c r="I139" s="18" t="s">
        <v>612</v>
      </c>
      <c r="J139" s="138">
        <v>1</v>
      </c>
      <c r="K139" s="24">
        <v>45076</v>
      </c>
      <c r="L139" s="24">
        <v>45076</v>
      </c>
      <c r="M139" s="25" t="s">
        <v>724</v>
      </c>
      <c r="N139" s="25" t="s">
        <v>723</v>
      </c>
      <c r="O139" s="25" t="s">
        <v>725</v>
      </c>
      <c r="P139" s="16" t="s">
        <v>614</v>
      </c>
      <c r="Q139" s="18" t="s">
        <v>65</v>
      </c>
      <c r="R139" s="16" t="s">
        <v>519</v>
      </c>
      <c r="S139" s="16" t="s">
        <v>30</v>
      </c>
    </row>
    <row r="140" spans="1:19" ht="153" customHeight="1" x14ac:dyDescent="0.25">
      <c r="B140" s="16" t="s">
        <v>57</v>
      </c>
      <c r="C140" s="16" t="s">
        <v>58</v>
      </c>
      <c r="D140" s="16" t="s">
        <v>59</v>
      </c>
      <c r="E140" s="16" t="s">
        <v>21</v>
      </c>
      <c r="F140" s="16" t="s">
        <v>22</v>
      </c>
      <c r="G140" s="16">
        <v>12</v>
      </c>
      <c r="H140" s="88" t="str">
        <f t="shared" ref="H140:H151" si="36">CONCATENATE(D140,"-",F140,"-",G140)</f>
        <v>DES-F-12</v>
      </c>
      <c r="I140" s="18" t="s">
        <v>615</v>
      </c>
      <c r="J140" s="138">
        <v>1</v>
      </c>
      <c r="K140" s="24">
        <v>45134</v>
      </c>
      <c r="L140" s="24">
        <v>45134</v>
      </c>
      <c r="M140" s="16" t="s">
        <v>726</v>
      </c>
      <c r="N140" s="16" t="s">
        <v>727</v>
      </c>
      <c r="O140" s="16" t="s">
        <v>727</v>
      </c>
      <c r="P140" s="16" t="s">
        <v>618</v>
      </c>
      <c r="Q140" s="18" t="s">
        <v>65</v>
      </c>
      <c r="R140" s="16" t="s">
        <v>519</v>
      </c>
      <c r="S140" s="16" t="s">
        <v>30</v>
      </c>
    </row>
    <row r="141" spans="1:19" ht="90.75" customHeight="1" x14ac:dyDescent="0.25">
      <c r="B141" s="16" t="s">
        <v>57</v>
      </c>
      <c r="C141" s="16" t="s">
        <v>58</v>
      </c>
      <c r="D141" s="16" t="s">
        <v>59</v>
      </c>
      <c r="E141" s="16" t="s">
        <v>21</v>
      </c>
      <c r="F141" s="16" t="s">
        <v>22</v>
      </c>
      <c r="G141" s="16">
        <v>13</v>
      </c>
      <c r="H141" s="27" t="str">
        <f t="shared" si="36"/>
        <v>DES-F-13</v>
      </c>
      <c r="I141" s="18" t="s">
        <v>616</v>
      </c>
      <c r="J141" s="138">
        <v>1</v>
      </c>
      <c r="K141" s="24">
        <v>45134</v>
      </c>
      <c r="L141" s="24">
        <v>45134</v>
      </c>
      <c r="M141" s="16" t="s">
        <v>726</v>
      </c>
      <c r="N141" s="16" t="s">
        <v>727</v>
      </c>
      <c r="O141" s="16" t="s">
        <v>727</v>
      </c>
      <c r="P141" s="16" t="s">
        <v>619</v>
      </c>
      <c r="Q141" s="18" t="s">
        <v>65</v>
      </c>
      <c r="R141" s="16" t="s">
        <v>519</v>
      </c>
      <c r="S141" s="16" t="s">
        <v>30</v>
      </c>
    </row>
    <row r="142" spans="1:19" ht="90.75" customHeight="1" x14ac:dyDescent="0.25">
      <c r="B142" s="16" t="s">
        <v>57</v>
      </c>
      <c r="C142" s="16" t="s">
        <v>58</v>
      </c>
      <c r="D142" s="16" t="s">
        <v>59</v>
      </c>
      <c r="E142" s="16" t="s">
        <v>21</v>
      </c>
      <c r="F142" s="16" t="s">
        <v>22</v>
      </c>
      <c r="G142" s="16">
        <v>13</v>
      </c>
      <c r="H142" s="88" t="str">
        <f t="shared" ref="H142" si="37">CONCATENATE(D142,"-",F142,"-",G142)</f>
        <v>DES-F-13</v>
      </c>
      <c r="I142" s="18" t="s">
        <v>616</v>
      </c>
      <c r="J142" s="138">
        <v>2</v>
      </c>
      <c r="K142" s="24">
        <v>45222</v>
      </c>
      <c r="L142" s="24">
        <v>45222</v>
      </c>
      <c r="M142" s="16" t="s">
        <v>755</v>
      </c>
      <c r="N142" s="16" t="s">
        <v>764</v>
      </c>
      <c r="O142" s="16" t="s">
        <v>764</v>
      </c>
      <c r="P142" s="16" t="s">
        <v>705</v>
      </c>
      <c r="Q142" s="18" t="s">
        <v>65</v>
      </c>
      <c r="R142" s="16" t="s">
        <v>519</v>
      </c>
      <c r="S142" s="16" t="s">
        <v>30</v>
      </c>
    </row>
    <row r="143" spans="1:19" ht="90.75" customHeight="1" x14ac:dyDescent="0.25">
      <c r="B143" s="16" t="s">
        <v>57</v>
      </c>
      <c r="C143" s="16" t="s">
        <v>58</v>
      </c>
      <c r="D143" s="16" t="s">
        <v>59</v>
      </c>
      <c r="E143" s="16" t="s">
        <v>21</v>
      </c>
      <c r="F143" s="16" t="s">
        <v>22</v>
      </c>
      <c r="G143" s="16">
        <v>14</v>
      </c>
      <c r="H143" s="88" t="str">
        <f t="shared" si="36"/>
        <v>DES-F-14</v>
      </c>
      <c r="I143" s="18" t="s">
        <v>617</v>
      </c>
      <c r="J143" s="138">
        <v>1</v>
      </c>
      <c r="K143" s="24">
        <v>45134</v>
      </c>
      <c r="L143" s="24">
        <v>45134</v>
      </c>
      <c r="M143" s="16" t="s">
        <v>726</v>
      </c>
      <c r="N143" s="16" t="s">
        <v>727</v>
      </c>
      <c r="O143" s="16" t="s">
        <v>727</v>
      </c>
      <c r="P143" s="16" t="s">
        <v>620</v>
      </c>
      <c r="Q143" s="18" t="s">
        <v>65</v>
      </c>
      <c r="R143" s="16" t="s">
        <v>519</v>
      </c>
      <c r="S143" s="16" t="s">
        <v>30</v>
      </c>
    </row>
    <row r="144" spans="1:19" ht="198.75" customHeight="1" x14ac:dyDescent="0.25">
      <c r="B144" s="16" t="s">
        <v>57</v>
      </c>
      <c r="C144" s="16" t="s">
        <v>58</v>
      </c>
      <c r="D144" s="16" t="s">
        <v>59</v>
      </c>
      <c r="E144" s="16" t="s">
        <v>53</v>
      </c>
      <c r="F144" s="17" t="s">
        <v>54</v>
      </c>
      <c r="G144" s="16">
        <v>5</v>
      </c>
      <c r="H144" s="27" t="str">
        <f t="shared" ref="H144" si="38">CONCATENATE(D144,"-",F144,"-",G144)</f>
        <v>DES-P-5</v>
      </c>
      <c r="I144" s="18" t="s">
        <v>621</v>
      </c>
      <c r="J144" s="138">
        <v>1</v>
      </c>
      <c r="K144" s="24">
        <v>45134</v>
      </c>
      <c r="L144" s="24">
        <v>45134</v>
      </c>
      <c r="M144" s="16" t="s">
        <v>726</v>
      </c>
      <c r="N144" s="16" t="s">
        <v>727</v>
      </c>
      <c r="O144" s="16" t="s">
        <v>727</v>
      </c>
      <c r="P144" s="16" t="s">
        <v>622</v>
      </c>
      <c r="Q144" s="16" t="s">
        <v>65</v>
      </c>
      <c r="R144" s="16" t="s">
        <v>519</v>
      </c>
      <c r="S144" s="16" t="s">
        <v>30</v>
      </c>
    </row>
    <row r="145" spans="2:19" ht="198.75" customHeight="1" x14ac:dyDescent="0.25">
      <c r="B145" s="16" t="s">
        <v>57</v>
      </c>
      <c r="C145" s="16" t="s">
        <v>58</v>
      </c>
      <c r="D145" s="16" t="s">
        <v>59</v>
      </c>
      <c r="E145" s="16" t="s">
        <v>53</v>
      </c>
      <c r="F145" s="17" t="s">
        <v>54</v>
      </c>
      <c r="G145" s="16">
        <v>5</v>
      </c>
      <c r="H145" s="27" t="str">
        <f>CONCATENATE(D145,"-",F145,"-",G145)</f>
        <v>DES-P-5</v>
      </c>
      <c r="I145" s="18" t="s">
        <v>621</v>
      </c>
      <c r="J145" s="138">
        <v>2</v>
      </c>
      <c r="K145" s="24">
        <v>45183</v>
      </c>
      <c r="L145" s="24">
        <v>45183</v>
      </c>
      <c r="M145" s="16" t="s">
        <v>754</v>
      </c>
      <c r="N145" s="16" t="s">
        <v>755</v>
      </c>
      <c r="O145" s="16" t="s">
        <v>727</v>
      </c>
      <c r="P145" s="16" t="s">
        <v>674</v>
      </c>
      <c r="Q145" s="16" t="s">
        <v>65</v>
      </c>
      <c r="R145" s="16" t="s">
        <v>519</v>
      </c>
      <c r="S145" s="16" t="s">
        <v>30</v>
      </c>
    </row>
    <row r="146" spans="2:19" ht="198.75" customHeight="1" x14ac:dyDescent="0.25">
      <c r="B146" s="16" t="s">
        <v>57</v>
      </c>
      <c r="C146" s="16" t="s">
        <v>58</v>
      </c>
      <c r="D146" s="16" t="s">
        <v>59</v>
      </c>
      <c r="E146" s="16" t="s">
        <v>53</v>
      </c>
      <c r="F146" s="17" t="s">
        <v>54</v>
      </c>
      <c r="G146" s="16">
        <v>5</v>
      </c>
      <c r="H146" s="89" t="str">
        <f>CONCATENATE(D146,"-",F146,"-",G146)</f>
        <v>DES-P-5</v>
      </c>
      <c r="I146" s="18" t="s">
        <v>621</v>
      </c>
      <c r="J146" s="138">
        <v>3</v>
      </c>
      <c r="K146" s="24">
        <v>45222</v>
      </c>
      <c r="L146" s="24">
        <v>45222</v>
      </c>
      <c r="M146" s="16" t="s">
        <v>755</v>
      </c>
      <c r="N146" s="16" t="s">
        <v>764</v>
      </c>
      <c r="O146" s="16" t="s">
        <v>764</v>
      </c>
      <c r="P146" s="16" t="s">
        <v>704</v>
      </c>
      <c r="Q146" s="16" t="s">
        <v>65</v>
      </c>
      <c r="R146" s="16" t="s">
        <v>519</v>
      </c>
      <c r="S146" s="16" t="s">
        <v>30</v>
      </c>
    </row>
    <row r="147" spans="2:19" ht="101.25" customHeight="1" x14ac:dyDescent="0.25">
      <c r="B147" s="16" t="s">
        <v>57</v>
      </c>
      <c r="C147" s="16" t="s">
        <v>75</v>
      </c>
      <c r="D147" s="16" t="s">
        <v>76</v>
      </c>
      <c r="E147" s="16" t="s">
        <v>53</v>
      </c>
      <c r="F147" s="16" t="s">
        <v>54</v>
      </c>
      <c r="G147" s="16">
        <v>6</v>
      </c>
      <c r="H147" s="88" t="str">
        <f t="shared" si="36"/>
        <v>DIR-P-6</v>
      </c>
      <c r="I147" s="16" t="s">
        <v>623</v>
      </c>
      <c r="J147" s="138">
        <v>1</v>
      </c>
      <c r="K147" s="24">
        <v>45119</v>
      </c>
      <c r="L147" s="24">
        <v>45119</v>
      </c>
      <c r="M147" s="16" t="s">
        <v>728</v>
      </c>
      <c r="N147" s="16" t="s">
        <v>729</v>
      </c>
      <c r="O147" s="16" t="s">
        <v>730</v>
      </c>
      <c r="P147" s="16" t="s">
        <v>624</v>
      </c>
      <c r="Q147" s="25" t="s">
        <v>524</v>
      </c>
      <c r="R147" s="16" t="s">
        <v>519</v>
      </c>
      <c r="S147" s="25" t="s">
        <v>30</v>
      </c>
    </row>
    <row r="148" spans="2:19" ht="165" x14ac:dyDescent="0.25">
      <c r="B148" s="16" t="s">
        <v>18</v>
      </c>
      <c r="C148" s="16" t="s">
        <v>403</v>
      </c>
      <c r="D148" s="16" t="s">
        <v>405</v>
      </c>
      <c r="E148" s="16" t="s">
        <v>53</v>
      </c>
      <c r="F148" s="16" t="s">
        <v>54</v>
      </c>
      <c r="G148" s="16">
        <v>2</v>
      </c>
      <c r="H148" s="88" t="str">
        <f t="shared" si="36"/>
        <v>PRE-P-2</v>
      </c>
      <c r="I148" s="16" t="s">
        <v>625</v>
      </c>
      <c r="J148" s="138">
        <v>1</v>
      </c>
      <c r="K148" s="24">
        <v>45168</v>
      </c>
      <c r="L148" s="24">
        <v>45168</v>
      </c>
      <c r="M148" s="16" t="s">
        <v>731</v>
      </c>
      <c r="N148" s="16" t="s">
        <v>582</v>
      </c>
      <c r="O148" s="16" t="s">
        <v>583</v>
      </c>
      <c r="P148" s="16" t="s">
        <v>626</v>
      </c>
      <c r="Q148" s="16" t="s">
        <v>586</v>
      </c>
      <c r="R148" s="16" t="s">
        <v>519</v>
      </c>
      <c r="S148" s="16" t="s">
        <v>30</v>
      </c>
    </row>
    <row r="149" spans="2:19" ht="60" x14ac:dyDescent="0.25">
      <c r="B149" s="16" t="s">
        <v>18</v>
      </c>
      <c r="C149" s="16" t="s">
        <v>403</v>
      </c>
      <c r="D149" s="16" t="s">
        <v>405</v>
      </c>
      <c r="E149" s="16" t="s">
        <v>21</v>
      </c>
      <c r="F149" s="16" t="s">
        <v>22</v>
      </c>
      <c r="G149" s="16">
        <v>3</v>
      </c>
      <c r="H149" s="88" t="str">
        <f t="shared" si="36"/>
        <v>PRE-F-3</v>
      </c>
      <c r="I149" s="16" t="s">
        <v>627</v>
      </c>
      <c r="J149" s="138">
        <v>1</v>
      </c>
      <c r="K149" s="24">
        <v>45168</v>
      </c>
      <c r="L149" s="24">
        <v>45168</v>
      </c>
      <c r="M149" s="16" t="s">
        <v>731</v>
      </c>
      <c r="N149" s="16" t="s">
        <v>582</v>
      </c>
      <c r="O149" s="16" t="s">
        <v>583</v>
      </c>
      <c r="P149" s="16" t="s">
        <v>628</v>
      </c>
      <c r="Q149" s="16" t="s">
        <v>586</v>
      </c>
      <c r="R149" s="16" t="s">
        <v>519</v>
      </c>
      <c r="S149" s="16" t="s">
        <v>30</v>
      </c>
    </row>
    <row r="150" spans="2:19" ht="90" x14ac:dyDescent="0.25">
      <c r="B150" s="16" t="s">
        <v>18</v>
      </c>
      <c r="C150" s="16" t="s">
        <v>19</v>
      </c>
      <c r="D150" s="16" t="s">
        <v>20</v>
      </c>
      <c r="E150" s="16" t="s">
        <v>53</v>
      </c>
      <c r="F150" s="16" t="s">
        <v>54</v>
      </c>
      <c r="G150" s="16">
        <v>2</v>
      </c>
      <c r="H150" s="89" t="str">
        <f t="shared" si="36"/>
        <v>COM-P-2</v>
      </c>
      <c r="I150" s="16" t="s">
        <v>629</v>
      </c>
      <c r="J150" s="138">
        <v>1</v>
      </c>
      <c r="K150" s="24">
        <v>45148</v>
      </c>
      <c r="L150" s="24">
        <v>45148</v>
      </c>
      <c r="M150" s="16" t="s">
        <v>733</v>
      </c>
      <c r="N150" s="16" t="s">
        <v>734</v>
      </c>
      <c r="O150" s="16" t="s">
        <v>735</v>
      </c>
      <c r="P150" s="16" t="s">
        <v>630</v>
      </c>
      <c r="Q150" s="16" t="s">
        <v>37</v>
      </c>
      <c r="R150" s="16" t="s">
        <v>519</v>
      </c>
      <c r="S150" s="16" t="s">
        <v>30</v>
      </c>
    </row>
    <row r="151" spans="2:19" ht="60" x14ac:dyDescent="0.25">
      <c r="B151" s="16" t="s">
        <v>18</v>
      </c>
      <c r="C151" s="16" t="s">
        <v>19</v>
      </c>
      <c r="D151" s="16" t="s">
        <v>20</v>
      </c>
      <c r="E151" s="16" t="s">
        <v>21</v>
      </c>
      <c r="F151" s="16" t="s">
        <v>22</v>
      </c>
      <c r="G151" s="16">
        <v>5</v>
      </c>
      <c r="H151" s="88" t="str">
        <f t="shared" si="36"/>
        <v>COM-F-5</v>
      </c>
      <c r="I151" s="16" t="s">
        <v>632</v>
      </c>
      <c r="J151" s="138">
        <v>1</v>
      </c>
      <c r="K151" s="24">
        <v>45148</v>
      </c>
      <c r="L151" s="24">
        <v>45148</v>
      </c>
      <c r="M151" s="16" t="s">
        <v>733</v>
      </c>
      <c r="N151" s="16" t="s">
        <v>734</v>
      </c>
      <c r="O151" s="16" t="s">
        <v>735</v>
      </c>
      <c r="P151" s="16" t="s">
        <v>631</v>
      </c>
      <c r="Q151" s="16" t="s">
        <v>37</v>
      </c>
      <c r="R151" s="16" t="s">
        <v>519</v>
      </c>
      <c r="S151" s="16" t="s">
        <v>30</v>
      </c>
    </row>
    <row r="152" spans="2:19" ht="60" x14ac:dyDescent="0.25">
      <c r="B152" s="16" t="s">
        <v>18</v>
      </c>
      <c r="C152" s="16" t="s">
        <v>403</v>
      </c>
      <c r="D152" s="16" t="s">
        <v>405</v>
      </c>
      <c r="E152" s="16" t="s">
        <v>53</v>
      </c>
      <c r="F152" s="16" t="s">
        <v>54</v>
      </c>
      <c r="G152" s="16">
        <v>3</v>
      </c>
      <c r="H152" s="88" t="str">
        <f t="shared" ref="H152:H159" si="39">CONCATENATE(D152,"-",F152,"-",G152)</f>
        <v>PRE-P-3</v>
      </c>
      <c r="I152" s="16" t="s">
        <v>634</v>
      </c>
      <c r="J152" s="138">
        <v>1</v>
      </c>
      <c r="K152" s="24">
        <v>45148</v>
      </c>
      <c r="L152" s="24">
        <v>45148</v>
      </c>
      <c r="M152" s="16" t="s">
        <v>736</v>
      </c>
      <c r="N152" s="16" t="s">
        <v>737</v>
      </c>
      <c r="O152" s="16" t="s">
        <v>125</v>
      </c>
      <c r="P152" s="16" t="s">
        <v>636</v>
      </c>
      <c r="Q152" s="16" t="s">
        <v>586</v>
      </c>
      <c r="R152" s="16" t="s">
        <v>519</v>
      </c>
      <c r="S152" s="16" t="s">
        <v>30</v>
      </c>
    </row>
    <row r="153" spans="2:19" ht="75" x14ac:dyDescent="0.25">
      <c r="B153" s="16" t="s">
        <v>18</v>
      </c>
      <c r="C153" s="16" t="s">
        <v>403</v>
      </c>
      <c r="D153" s="16" t="s">
        <v>405</v>
      </c>
      <c r="E153" s="16" t="s">
        <v>53</v>
      </c>
      <c r="F153" s="16" t="s">
        <v>54</v>
      </c>
      <c r="G153" s="16">
        <v>4</v>
      </c>
      <c r="H153" s="88" t="str">
        <f t="shared" si="39"/>
        <v>PRE-P-4</v>
      </c>
      <c r="I153" s="16" t="s">
        <v>635</v>
      </c>
      <c r="J153" s="138">
        <v>1</v>
      </c>
      <c r="K153" s="24">
        <v>45148</v>
      </c>
      <c r="L153" s="24">
        <v>45148</v>
      </c>
      <c r="M153" s="16" t="s">
        <v>736</v>
      </c>
      <c r="N153" s="16" t="s">
        <v>737</v>
      </c>
      <c r="O153" s="16" t="s">
        <v>125</v>
      </c>
      <c r="P153" s="16" t="s">
        <v>637</v>
      </c>
      <c r="Q153" s="16" t="s">
        <v>586</v>
      </c>
      <c r="R153" s="16" t="s">
        <v>519</v>
      </c>
      <c r="S153" s="16" t="s">
        <v>30</v>
      </c>
    </row>
    <row r="154" spans="2:19" ht="60" x14ac:dyDescent="0.25">
      <c r="B154" s="16" t="s">
        <v>18</v>
      </c>
      <c r="C154" s="16" t="s">
        <v>403</v>
      </c>
      <c r="D154" s="16" t="s">
        <v>405</v>
      </c>
      <c r="E154" s="16" t="s">
        <v>21</v>
      </c>
      <c r="F154" s="16" t="s">
        <v>22</v>
      </c>
      <c r="G154" s="16">
        <v>4</v>
      </c>
      <c r="H154" s="88" t="str">
        <f t="shared" si="39"/>
        <v>PRE-F-4</v>
      </c>
      <c r="I154" s="16" t="s">
        <v>638</v>
      </c>
      <c r="J154" s="138">
        <v>1</v>
      </c>
      <c r="K154" s="24">
        <v>45148</v>
      </c>
      <c r="L154" s="24">
        <v>45148</v>
      </c>
      <c r="M154" s="16" t="s">
        <v>736</v>
      </c>
      <c r="N154" s="16" t="s">
        <v>737</v>
      </c>
      <c r="O154" s="16" t="s">
        <v>125</v>
      </c>
      <c r="P154" s="16" t="s">
        <v>639</v>
      </c>
      <c r="Q154" s="16" t="s">
        <v>586</v>
      </c>
      <c r="R154" s="16" t="s">
        <v>519</v>
      </c>
      <c r="S154" s="16" t="s">
        <v>30</v>
      </c>
    </row>
    <row r="155" spans="2:19" ht="94.5" customHeight="1" x14ac:dyDescent="0.25">
      <c r="B155" s="16" t="s">
        <v>57</v>
      </c>
      <c r="C155" s="16" t="s">
        <v>164</v>
      </c>
      <c r="D155" s="16" t="s">
        <v>165</v>
      </c>
      <c r="E155" s="16" t="s">
        <v>53</v>
      </c>
      <c r="F155" s="16" t="s">
        <v>54</v>
      </c>
      <c r="G155" s="16">
        <v>4</v>
      </c>
      <c r="H155" s="27" t="str">
        <f t="shared" si="39"/>
        <v>MEJ-P-4</v>
      </c>
      <c r="I155" s="16" t="s">
        <v>643</v>
      </c>
      <c r="J155" s="138">
        <v>1</v>
      </c>
      <c r="K155" s="24">
        <v>45133</v>
      </c>
      <c r="L155" s="24">
        <v>45133</v>
      </c>
      <c r="M155" s="16" t="s">
        <v>740</v>
      </c>
      <c r="N155" s="16" t="s">
        <v>741</v>
      </c>
      <c r="O155" s="16" t="s">
        <v>741</v>
      </c>
      <c r="P155" s="16" t="s">
        <v>644</v>
      </c>
      <c r="Q155" s="16" t="s">
        <v>524</v>
      </c>
      <c r="R155" s="16" t="s">
        <v>519</v>
      </c>
      <c r="S155" s="16" t="s">
        <v>30</v>
      </c>
    </row>
    <row r="156" spans="2:19" ht="75" x14ac:dyDescent="0.25">
      <c r="B156" s="16" t="s">
        <v>57</v>
      </c>
      <c r="C156" s="16" t="s">
        <v>164</v>
      </c>
      <c r="D156" s="16" t="s">
        <v>165</v>
      </c>
      <c r="E156" s="16" t="s">
        <v>21</v>
      </c>
      <c r="F156" s="16" t="s">
        <v>22</v>
      </c>
      <c r="G156" s="16">
        <v>9</v>
      </c>
      <c r="H156" s="88" t="str">
        <f t="shared" si="39"/>
        <v>MEJ-F-9</v>
      </c>
      <c r="I156" s="16" t="s">
        <v>645</v>
      </c>
      <c r="J156" s="138">
        <v>1</v>
      </c>
      <c r="K156" s="24">
        <v>45133</v>
      </c>
      <c r="L156" s="24">
        <v>45133</v>
      </c>
      <c r="M156" s="16" t="s">
        <v>740</v>
      </c>
      <c r="N156" s="16" t="s">
        <v>741</v>
      </c>
      <c r="O156" s="16" t="s">
        <v>741</v>
      </c>
      <c r="P156" s="16" t="s">
        <v>647</v>
      </c>
      <c r="Q156" s="16" t="s">
        <v>524</v>
      </c>
      <c r="R156" s="16" t="s">
        <v>519</v>
      </c>
      <c r="S156" s="16" t="s">
        <v>30</v>
      </c>
    </row>
    <row r="157" spans="2:19" ht="75" x14ac:dyDescent="0.25">
      <c r="B157" s="16" t="s">
        <v>57</v>
      </c>
      <c r="C157" s="16" t="s">
        <v>164</v>
      </c>
      <c r="D157" s="16" t="s">
        <v>165</v>
      </c>
      <c r="E157" s="16" t="s">
        <v>21</v>
      </c>
      <c r="F157" s="16" t="s">
        <v>22</v>
      </c>
      <c r="G157" s="16">
        <v>10</v>
      </c>
      <c r="H157" s="88" t="str">
        <f t="shared" si="39"/>
        <v>MEJ-F-10</v>
      </c>
      <c r="I157" s="16" t="s">
        <v>646</v>
      </c>
      <c r="J157" s="138">
        <v>1</v>
      </c>
      <c r="K157" s="24">
        <v>45133</v>
      </c>
      <c r="L157" s="24">
        <v>45133</v>
      </c>
      <c r="M157" s="16" t="s">
        <v>740</v>
      </c>
      <c r="N157" s="16" t="s">
        <v>741</v>
      </c>
      <c r="O157" s="16" t="s">
        <v>741</v>
      </c>
      <c r="P157" s="16" t="s">
        <v>648</v>
      </c>
      <c r="Q157" s="16" t="s">
        <v>524</v>
      </c>
      <c r="R157" s="16" t="s">
        <v>519</v>
      </c>
      <c r="S157" s="16" t="s">
        <v>30</v>
      </c>
    </row>
    <row r="158" spans="2:19" ht="198.75" customHeight="1" x14ac:dyDescent="0.25">
      <c r="B158" s="16" t="s">
        <v>57</v>
      </c>
      <c r="C158" s="16" t="s">
        <v>58</v>
      </c>
      <c r="D158" s="16" t="s">
        <v>59</v>
      </c>
      <c r="E158" s="16" t="s">
        <v>53</v>
      </c>
      <c r="F158" s="17" t="s">
        <v>54</v>
      </c>
      <c r="G158" s="16">
        <v>6</v>
      </c>
      <c r="H158" s="89" t="str">
        <f t="shared" si="39"/>
        <v>DES-P-6</v>
      </c>
      <c r="I158" s="18" t="s">
        <v>649</v>
      </c>
      <c r="J158" s="138">
        <v>1</v>
      </c>
      <c r="K158" s="24">
        <v>45160</v>
      </c>
      <c r="L158" s="24">
        <v>45160</v>
      </c>
      <c r="M158" s="16" t="s">
        <v>742</v>
      </c>
      <c r="N158" s="16" t="s">
        <v>743</v>
      </c>
      <c r="O158" s="16" t="s">
        <v>743</v>
      </c>
      <c r="P158" s="16" t="s">
        <v>650</v>
      </c>
      <c r="Q158" s="16" t="s">
        <v>65</v>
      </c>
      <c r="R158" s="16" t="s">
        <v>519</v>
      </c>
      <c r="S158" s="16" t="s">
        <v>30</v>
      </c>
    </row>
    <row r="159" spans="2:19" ht="90.75" customHeight="1" x14ac:dyDescent="0.25">
      <c r="B159" s="16" t="s">
        <v>57</v>
      </c>
      <c r="C159" s="16" t="s">
        <v>58</v>
      </c>
      <c r="D159" s="16" t="s">
        <v>59</v>
      </c>
      <c r="E159" s="16" t="s">
        <v>21</v>
      </c>
      <c r="F159" s="16" t="s">
        <v>22</v>
      </c>
      <c r="G159" s="16">
        <v>15</v>
      </c>
      <c r="H159" s="88" t="str">
        <f t="shared" si="39"/>
        <v>DES-F-15</v>
      </c>
      <c r="I159" s="18" t="s">
        <v>651</v>
      </c>
      <c r="J159" s="138">
        <v>1</v>
      </c>
      <c r="K159" s="24">
        <v>45160</v>
      </c>
      <c r="L159" s="24">
        <v>45160</v>
      </c>
      <c r="M159" s="16" t="s">
        <v>742</v>
      </c>
      <c r="N159" s="16" t="s">
        <v>743</v>
      </c>
      <c r="O159" s="16" t="s">
        <v>743</v>
      </c>
      <c r="P159" s="16" t="s">
        <v>652</v>
      </c>
      <c r="Q159" s="18" t="s">
        <v>65</v>
      </c>
      <c r="R159" s="16" t="s">
        <v>519</v>
      </c>
      <c r="S159" s="16" t="s">
        <v>30</v>
      </c>
    </row>
    <row r="160" spans="2:19" ht="90.75" customHeight="1" x14ac:dyDescent="0.25">
      <c r="B160" s="16" t="s">
        <v>18</v>
      </c>
      <c r="C160" s="16" t="s">
        <v>654</v>
      </c>
      <c r="D160" s="16" t="s">
        <v>401</v>
      </c>
      <c r="E160" s="16" t="s">
        <v>53</v>
      </c>
      <c r="F160" s="16" t="s">
        <v>54</v>
      </c>
      <c r="G160" s="16">
        <v>1</v>
      </c>
      <c r="H160" s="88" t="str">
        <f t="shared" ref="H160" si="40">CONCATENATE(D160,"-",F160,"-",G160)</f>
        <v>ADM-P-1</v>
      </c>
      <c r="I160" s="18" t="s">
        <v>655</v>
      </c>
      <c r="J160" s="138">
        <v>1</v>
      </c>
      <c r="K160" s="24">
        <v>45182</v>
      </c>
      <c r="L160" s="24">
        <v>45182</v>
      </c>
      <c r="M160" s="16" t="s">
        <v>744</v>
      </c>
      <c r="N160" s="16" t="s">
        <v>745</v>
      </c>
      <c r="O160" s="16" t="s">
        <v>745</v>
      </c>
      <c r="P160" s="16" t="s">
        <v>656</v>
      </c>
      <c r="Q160" s="18" t="s">
        <v>658</v>
      </c>
      <c r="R160" s="16" t="s">
        <v>519</v>
      </c>
      <c r="S160" s="16" t="s">
        <v>30</v>
      </c>
    </row>
    <row r="161" spans="2:19" ht="90.75" customHeight="1" x14ac:dyDescent="0.25">
      <c r="B161" s="16" t="s">
        <v>18</v>
      </c>
      <c r="C161" s="16" t="s">
        <v>654</v>
      </c>
      <c r="D161" s="16" t="s">
        <v>401</v>
      </c>
      <c r="E161" s="16" t="s">
        <v>21</v>
      </c>
      <c r="F161" s="16" t="s">
        <v>22</v>
      </c>
      <c r="G161" s="16">
        <v>1</v>
      </c>
      <c r="H161" s="88" t="str">
        <f t="shared" ref="H161" si="41">CONCATENATE(D161,"-",F161,"-",G161)</f>
        <v>ADM-F-1</v>
      </c>
      <c r="I161" s="18" t="s">
        <v>659</v>
      </c>
      <c r="J161" s="138">
        <v>1</v>
      </c>
      <c r="K161" s="24">
        <v>45182</v>
      </c>
      <c r="L161" s="24">
        <v>45182</v>
      </c>
      <c r="M161" s="16" t="s">
        <v>744</v>
      </c>
      <c r="N161" s="16" t="s">
        <v>745</v>
      </c>
      <c r="O161" s="16" t="s">
        <v>745</v>
      </c>
      <c r="P161" s="16" t="s">
        <v>663</v>
      </c>
      <c r="Q161" s="18" t="s">
        <v>658</v>
      </c>
      <c r="R161" s="16" t="s">
        <v>519</v>
      </c>
      <c r="S161" s="16" t="s">
        <v>30</v>
      </c>
    </row>
    <row r="162" spans="2:19" ht="90.75" customHeight="1" x14ac:dyDescent="0.25">
      <c r="B162" s="16" t="s">
        <v>18</v>
      </c>
      <c r="C162" s="16" t="s">
        <v>654</v>
      </c>
      <c r="D162" s="16" t="s">
        <v>401</v>
      </c>
      <c r="E162" s="16" t="s">
        <v>21</v>
      </c>
      <c r="F162" s="16" t="s">
        <v>22</v>
      </c>
      <c r="G162" s="16">
        <v>2</v>
      </c>
      <c r="H162" s="88" t="str">
        <f t="shared" ref="H162:H172" si="42">CONCATENATE(D162,"-",F162,"-",G162)</f>
        <v>ADM-F-2</v>
      </c>
      <c r="I162" s="18" t="s">
        <v>660</v>
      </c>
      <c r="J162" s="138">
        <v>1</v>
      </c>
      <c r="K162" s="24">
        <v>45182</v>
      </c>
      <c r="L162" s="24">
        <v>45182</v>
      </c>
      <c r="M162" s="16" t="s">
        <v>744</v>
      </c>
      <c r="N162" s="16" t="s">
        <v>745</v>
      </c>
      <c r="O162" s="16" t="s">
        <v>745</v>
      </c>
      <c r="P162" s="16" t="s">
        <v>664</v>
      </c>
      <c r="Q162" s="18" t="s">
        <v>658</v>
      </c>
      <c r="R162" s="16" t="s">
        <v>519</v>
      </c>
      <c r="S162" s="16" t="s">
        <v>30</v>
      </c>
    </row>
    <row r="163" spans="2:19" ht="90.75" customHeight="1" x14ac:dyDescent="0.25">
      <c r="B163" s="16" t="s">
        <v>18</v>
      </c>
      <c r="C163" s="16" t="s">
        <v>654</v>
      </c>
      <c r="D163" s="16" t="s">
        <v>401</v>
      </c>
      <c r="E163" s="16" t="s">
        <v>21</v>
      </c>
      <c r="F163" s="16" t="s">
        <v>22</v>
      </c>
      <c r="G163" s="16">
        <v>3</v>
      </c>
      <c r="H163" s="88" t="str">
        <f t="shared" si="42"/>
        <v>ADM-F-3</v>
      </c>
      <c r="I163" s="18" t="s">
        <v>661</v>
      </c>
      <c r="J163" s="138">
        <v>1</v>
      </c>
      <c r="K163" s="24">
        <v>45182</v>
      </c>
      <c r="L163" s="24">
        <v>45182</v>
      </c>
      <c r="M163" s="16" t="s">
        <v>744</v>
      </c>
      <c r="N163" s="16" t="s">
        <v>745</v>
      </c>
      <c r="O163" s="16" t="s">
        <v>745</v>
      </c>
      <c r="P163" s="16" t="s">
        <v>665</v>
      </c>
      <c r="Q163" s="18" t="s">
        <v>658</v>
      </c>
      <c r="R163" s="16" t="s">
        <v>519</v>
      </c>
      <c r="S163" s="16" t="s">
        <v>30</v>
      </c>
    </row>
    <row r="164" spans="2:19" ht="112.5" customHeight="1" x14ac:dyDescent="0.25">
      <c r="B164" s="16" t="s">
        <v>18</v>
      </c>
      <c r="C164" s="16" t="s">
        <v>654</v>
      </c>
      <c r="D164" s="16" t="s">
        <v>401</v>
      </c>
      <c r="E164" s="16" t="s">
        <v>21</v>
      </c>
      <c r="F164" s="16" t="s">
        <v>22</v>
      </c>
      <c r="G164" s="16">
        <v>4</v>
      </c>
      <c r="H164" s="88" t="str">
        <f t="shared" si="42"/>
        <v>ADM-F-4</v>
      </c>
      <c r="I164" s="18" t="s">
        <v>662</v>
      </c>
      <c r="J164" s="138">
        <v>1</v>
      </c>
      <c r="K164" s="24">
        <v>45182</v>
      </c>
      <c r="L164" s="24">
        <v>45182</v>
      </c>
      <c r="M164" s="16" t="s">
        <v>744</v>
      </c>
      <c r="N164" s="16" t="s">
        <v>745</v>
      </c>
      <c r="O164" s="16" t="s">
        <v>745</v>
      </c>
      <c r="P164" s="16" t="s">
        <v>666</v>
      </c>
      <c r="Q164" s="18" t="s">
        <v>658</v>
      </c>
      <c r="R164" s="16" t="s">
        <v>519</v>
      </c>
      <c r="S164" s="16" t="s">
        <v>30</v>
      </c>
    </row>
    <row r="165" spans="2:19" ht="94.5" customHeight="1" x14ac:dyDescent="0.25">
      <c r="B165" s="16" t="s">
        <v>57</v>
      </c>
      <c r="C165" s="16" t="s">
        <v>164</v>
      </c>
      <c r="D165" s="16" t="s">
        <v>165</v>
      </c>
      <c r="E165" s="16" t="s">
        <v>53</v>
      </c>
      <c r="F165" s="16" t="s">
        <v>54</v>
      </c>
      <c r="G165" s="16">
        <v>5</v>
      </c>
      <c r="H165" s="27" t="str">
        <f t="shared" si="42"/>
        <v>MEJ-P-5</v>
      </c>
      <c r="I165" s="16" t="s">
        <v>667</v>
      </c>
      <c r="J165" s="138">
        <v>1</v>
      </c>
      <c r="K165" s="24">
        <v>45182</v>
      </c>
      <c r="L165" s="24">
        <v>45182</v>
      </c>
      <c r="M165" s="16" t="s">
        <v>746</v>
      </c>
      <c r="N165" s="16" t="s">
        <v>747</v>
      </c>
      <c r="O165" s="16" t="s">
        <v>748</v>
      </c>
      <c r="P165" s="16" t="s">
        <v>668</v>
      </c>
      <c r="Q165" s="16" t="s">
        <v>148</v>
      </c>
      <c r="R165" s="16" t="s">
        <v>519</v>
      </c>
      <c r="S165" s="16" t="s">
        <v>30</v>
      </c>
    </row>
    <row r="166" spans="2:19" ht="255" x14ac:dyDescent="0.25">
      <c r="B166" s="16" t="s">
        <v>57</v>
      </c>
      <c r="C166" s="16" t="s">
        <v>164</v>
      </c>
      <c r="D166" s="16" t="s">
        <v>165</v>
      </c>
      <c r="E166" s="16" t="s">
        <v>21</v>
      </c>
      <c r="F166" s="16" t="s">
        <v>22</v>
      </c>
      <c r="G166" s="16">
        <v>11</v>
      </c>
      <c r="H166" s="88" t="str">
        <f t="shared" si="42"/>
        <v>MEJ-F-11</v>
      </c>
      <c r="I166" s="16" t="s">
        <v>669</v>
      </c>
      <c r="J166" s="138">
        <v>1</v>
      </c>
      <c r="K166" s="24">
        <v>45182</v>
      </c>
      <c r="L166" s="24">
        <v>45182</v>
      </c>
      <c r="M166" s="16" t="s">
        <v>746</v>
      </c>
      <c r="N166" s="16" t="s">
        <v>747</v>
      </c>
      <c r="O166" s="16" t="s">
        <v>748</v>
      </c>
      <c r="P166" s="16" t="s">
        <v>670</v>
      </c>
      <c r="Q166" s="16" t="s">
        <v>148</v>
      </c>
      <c r="R166" s="16" t="s">
        <v>519</v>
      </c>
      <c r="S166" s="16" t="s">
        <v>30</v>
      </c>
    </row>
    <row r="167" spans="2:19" ht="75" x14ac:dyDescent="0.25">
      <c r="B167" s="16" t="s">
        <v>18</v>
      </c>
      <c r="C167" s="16" t="s">
        <v>403</v>
      </c>
      <c r="D167" s="16" t="s">
        <v>405</v>
      </c>
      <c r="E167" s="16" t="s">
        <v>53</v>
      </c>
      <c r="F167" s="16" t="s">
        <v>54</v>
      </c>
      <c r="G167" s="16">
        <v>5</v>
      </c>
      <c r="H167" s="88" t="str">
        <f t="shared" si="42"/>
        <v>PRE-P-5</v>
      </c>
      <c r="I167" s="16" t="s">
        <v>671</v>
      </c>
      <c r="J167" s="138">
        <v>1</v>
      </c>
      <c r="K167" s="24">
        <v>45168</v>
      </c>
      <c r="L167" s="24">
        <v>45168</v>
      </c>
      <c r="M167" s="16" t="s">
        <v>749</v>
      </c>
      <c r="N167" s="16" t="s">
        <v>750</v>
      </c>
      <c r="O167" s="16" t="s">
        <v>583</v>
      </c>
      <c r="P167" s="16" t="s">
        <v>672</v>
      </c>
      <c r="Q167" s="16" t="s">
        <v>586</v>
      </c>
      <c r="R167" s="16" t="s">
        <v>519</v>
      </c>
      <c r="S167" s="16" t="s">
        <v>30</v>
      </c>
    </row>
    <row r="168" spans="2:19" ht="90.75" customHeight="1" x14ac:dyDescent="0.25">
      <c r="B168" s="16" t="s">
        <v>57</v>
      </c>
      <c r="C168" s="16" t="s">
        <v>58</v>
      </c>
      <c r="D168" s="16" t="s">
        <v>59</v>
      </c>
      <c r="E168" s="16" t="s">
        <v>21</v>
      </c>
      <c r="F168" s="16" t="s">
        <v>22</v>
      </c>
      <c r="G168" s="16">
        <v>16</v>
      </c>
      <c r="H168" s="88" t="str">
        <f t="shared" si="42"/>
        <v>DES-F-16</v>
      </c>
      <c r="I168" s="18" t="s">
        <v>678</v>
      </c>
      <c r="J168" s="138">
        <v>1</v>
      </c>
      <c r="K168" s="24">
        <v>45176</v>
      </c>
      <c r="L168" s="24">
        <v>45176</v>
      </c>
      <c r="M168" s="16" t="s">
        <v>751</v>
      </c>
      <c r="N168" s="16" t="s">
        <v>753</v>
      </c>
      <c r="O168" s="16" t="s">
        <v>753</v>
      </c>
      <c r="P168" s="16" t="s">
        <v>679</v>
      </c>
      <c r="Q168" s="18" t="s">
        <v>65</v>
      </c>
      <c r="R168" s="16" t="s">
        <v>519</v>
      </c>
      <c r="S168" s="16" t="s">
        <v>30</v>
      </c>
    </row>
    <row r="169" spans="2:19" ht="90.75" customHeight="1" x14ac:dyDescent="0.25">
      <c r="B169" s="16" t="s">
        <v>57</v>
      </c>
      <c r="C169" s="16" t="s">
        <v>58</v>
      </c>
      <c r="D169" s="16" t="s">
        <v>59</v>
      </c>
      <c r="E169" s="16" t="s">
        <v>21</v>
      </c>
      <c r="F169" s="16" t="s">
        <v>22</v>
      </c>
      <c r="G169" s="16">
        <v>17</v>
      </c>
      <c r="H169" s="88" t="str">
        <f t="shared" si="42"/>
        <v>DES-F-17</v>
      </c>
      <c r="I169" s="18" t="s">
        <v>680</v>
      </c>
      <c r="J169" s="138">
        <v>1</v>
      </c>
      <c r="K169" s="24">
        <v>45183</v>
      </c>
      <c r="L169" s="24">
        <v>45183</v>
      </c>
      <c r="M169" s="16" t="s">
        <v>754</v>
      </c>
      <c r="N169" s="16" t="s">
        <v>755</v>
      </c>
      <c r="O169" s="16" t="s">
        <v>727</v>
      </c>
      <c r="P169" s="16" t="s">
        <v>682</v>
      </c>
      <c r="Q169" s="18" t="s">
        <v>65</v>
      </c>
      <c r="R169" s="16" t="s">
        <v>519</v>
      </c>
      <c r="S169" s="16" t="s">
        <v>30</v>
      </c>
    </row>
    <row r="170" spans="2:19" ht="108" customHeight="1" x14ac:dyDescent="0.25">
      <c r="B170" s="16" t="s">
        <v>57</v>
      </c>
      <c r="C170" s="16" t="s">
        <v>58</v>
      </c>
      <c r="D170" s="16" t="s">
        <v>59</v>
      </c>
      <c r="E170" s="16" t="s">
        <v>21</v>
      </c>
      <c r="F170" s="16" t="s">
        <v>22</v>
      </c>
      <c r="G170" s="16">
        <v>18</v>
      </c>
      <c r="H170" s="88" t="str">
        <f t="shared" si="42"/>
        <v>DES-F-18</v>
      </c>
      <c r="I170" s="18" t="s">
        <v>681</v>
      </c>
      <c r="J170" s="138">
        <v>1</v>
      </c>
      <c r="K170" s="24">
        <v>45183</v>
      </c>
      <c r="L170" s="24">
        <v>45183</v>
      </c>
      <c r="M170" s="16" t="s">
        <v>754</v>
      </c>
      <c r="N170" s="16" t="s">
        <v>755</v>
      </c>
      <c r="O170" s="16" t="s">
        <v>727</v>
      </c>
      <c r="P170" s="16" t="s">
        <v>683</v>
      </c>
      <c r="Q170" s="18" t="s">
        <v>65</v>
      </c>
      <c r="R170" s="16" t="s">
        <v>519</v>
      </c>
      <c r="S170" s="16" t="s">
        <v>30</v>
      </c>
    </row>
    <row r="171" spans="2:19" ht="198.75" customHeight="1" x14ac:dyDescent="0.25">
      <c r="B171" s="16" t="s">
        <v>57</v>
      </c>
      <c r="C171" s="16" t="s">
        <v>75</v>
      </c>
      <c r="D171" s="16" t="s">
        <v>76</v>
      </c>
      <c r="E171" s="16" t="s">
        <v>53</v>
      </c>
      <c r="F171" s="17" t="s">
        <v>54</v>
      </c>
      <c r="G171" s="16">
        <v>7</v>
      </c>
      <c r="H171" s="89" t="str">
        <f t="shared" si="42"/>
        <v>DIR-P-7</v>
      </c>
      <c r="I171" s="18" t="s">
        <v>685</v>
      </c>
      <c r="J171" s="138">
        <v>1</v>
      </c>
      <c r="K171" s="24">
        <v>45201</v>
      </c>
      <c r="L171" s="24">
        <v>45201</v>
      </c>
      <c r="M171" s="16" t="s">
        <v>758</v>
      </c>
      <c r="N171" s="16" t="s">
        <v>759</v>
      </c>
      <c r="O171" s="16" t="s">
        <v>759</v>
      </c>
      <c r="P171" s="16" t="s">
        <v>686</v>
      </c>
      <c r="Q171" s="25" t="s">
        <v>524</v>
      </c>
      <c r="R171" s="16" t="s">
        <v>519</v>
      </c>
      <c r="S171" s="16" t="s">
        <v>30</v>
      </c>
    </row>
    <row r="172" spans="2:19" ht="60" x14ac:dyDescent="0.25">
      <c r="B172" s="16" t="s">
        <v>18</v>
      </c>
      <c r="C172" s="16" t="s">
        <v>19</v>
      </c>
      <c r="D172" s="16" t="s">
        <v>20</v>
      </c>
      <c r="E172" s="16" t="s">
        <v>53</v>
      </c>
      <c r="F172" s="16" t="s">
        <v>54</v>
      </c>
      <c r="G172" s="16">
        <v>3</v>
      </c>
      <c r="H172" s="89" t="str">
        <f t="shared" si="42"/>
        <v>COM-P-3</v>
      </c>
      <c r="I172" s="16" t="s">
        <v>688</v>
      </c>
      <c r="J172" s="138">
        <v>1</v>
      </c>
      <c r="K172" s="24">
        <v>45212</v>
      </c>
      <c r="L172" s="24">
        <v>45212</v>
      </c>
      <c r="M172" s="16" t="s">
        <v>760</v>
      </c>
      <c r="N172" s="16" t="s">
        <v>761</v>
      </c>
      <c r="O172" s="16" t="s">
        <v>761</v>
      </c>
      <c r="P172" s="16" t="s">
        <v>687</v>
      </c>
      <c r="Q172" s="16" t="s">
        <v>393</v>
      </c>
      <c r="R172" s="16" t="s">
        <v>519</v>
      </c>
      <c r="S172" s="16" t="s">
        <v>30</v>
      </c>
    </row>
    <row r="173" spans="2:19" ht="60" x14ac:dyDescent="0.25">
      <c r="B173" s="16" t="s">
        <v>18</v>
      </c>
      <c r="C173" s="16" t="s">
        <v>19</v>
      </c>
      <c r="D173" s="16" t="s">
        <v>20</v>
      </c>
      <c r="E173" s="16" t="s">
        <v>38</v>
      </c>
      <c r="F173" s="16" t="s">
        <v>39</v>
      </c>
      <c r="G173" s="16">
        <v>4</v>
      </c>
      <c r="H173" s="89" t="str">
        <f t="shared" ref="H173" si="43">CONCATENATE(D173,"-",F173,"-",G173)</f>
        <v>COM-G-4</v>
      </c>
      <c r="I173" s="16" t="s">
        <v>688</v>
      </c>
      <c r="J173" s="138">
        <v>1</v>
      </c>
      <c r="K173" s="24">
        <v>45212</v>
      </c>
      <c r="L173" s="24">
        <v>45212</v>
      </c>
      <c r="M173" s="16" t="s">
        <v>760</v>
      </c>
      <c r="N173" s="16" t="s">
        <v>761</v>
      </c>
      <c r="O173" s="16" t="s">
        <v>761</v>
      </c>
      <c r="P173" s="16" t="s">
        <v>689</v>
      </c>
      <c r="Q173" s="16" t="s">
        <v>393</v>
      </c>
      <c r="R173" s="16" t="s">
        <v>519</v>
      </c>
      <c r="S173" s="16" t="s">
        <v>30</v>
      </c>
    </row>
    <row r="174" spans="2:19" ht="60" x14ac:dyDescent="0.25">
      <c r="B174" s="16" t="s">
        <v>18</v>
      </c>
      <c r="C174" s="16" t="s">
        <v>19</v>
      </c>
      <c r="D174" s="16" t="s">
        <v>20</v>
      </c>
      <c r="E174" s="16" t="s">
        <v>21</v>
      </c>
      <c r="F174" s="16" t="s">
        <v>22</v>
      </c>
      <c r="G174" s="16">
        <v>6</v>
      </c>
      <c r="H174" s="89" t="str">
        <f t="shared" ref="H174:H178" si="44">CONCATENATE(D174,"-",F174,"-",G174)</f>
        <v>COM-F-6</v>
      </c>
      <c r="I174" s="16" t="s">
        <v>690</v>
      </c>
      <c r="J174" s="138">
        <v>1</v>
      </c>
      <c r="K174" s="24">
        <v>45212</v>
      </c>
      <c r="L174" s="24">
        <v>45212</v>
      </c>
      <c r="M174" s="16" t="s">
        <v>760</v>
      </c>
      <c r="N174" s="16" t="s">
        <v>761</v>
      </c>
      <c r="O174" s="16" t="s">
        <v>761</v>
      </c>
      <c r="P174" s="16" t="s">
        <v>693</v>
      </c>
      <c r="Q174" s="16" t="s">
        <v>393</v>
      </c>
      <c r="R174" s="16" t="s">
        <v>519</v>
      </c>
      <c r="S174" s="16" t="s">
        <v>30</v>
      </c>
    </row>
    <row r="175" spans="2:19" ht="75" x14ac:dyDescent="0.25">
      <c r="B175" s="16" t="s">
        <v>18</v>
      </c>
      <c r="C175" s="16" t="s">
        <v>19</v>
      </c>
      <c r="D175" s="16" t="s">
        <v>20</v>
      </c>
      <c r="E175" s="16" t="s">
        <v>21</v>
      </c>
      <c r="F175" s="16" t="s">
        <v>22</v>
      </c>
      <c r="G175" s="16">
        <v>7</v>
      </c>
      <c r="H175" s="89" t="str">
        <f t="shared" si="44"/>
        <v>COM-F-7</v>
      </c>
      <c r="I175" s="16" t="s">
        <v>691</v>
      </c>
      <c r="J175" s="138">
        <v>1</v>
      </c>
      <c r="K175" s="24">
        <v>45212</v>
      </c>
      <c r="L175" s="24">
        <v>45212</v>
      </c>
      <c r="M175" s="16" t="s">
        <v>760</v>
      </c>
      <c r="N175" s="16" t="s">
        <v>761</v>
      </c>
      <c r="O175" s="16" t="s">
        <v>761</v>
      </c>
      <c r="P175" s="16" t="s">
        <v>694</v>
      </c>
      <c r="Q175" s="16" t="s">
        <v>393</v>
      </c>
      <c r="R175" s="16" t="s">
        <v>519</v>
      </c>
      <c r="S175" s="16" t="s">
        <v>30</v>
      </c>
    </row>
    <row r="176" spans="2:19" ht="90" x14ac:dyDescent="0.25">
      <c r="B176" s="16" t="s">
        <v>18</v>
      </c>
      <c r="C176" s="16" t="s">
        <v>19</v>
      </c>
      <c r="D176" s="16" t="s">
        <v>20</v>
      </c>
      <c r="E176" s="16" t="s">
        <v>21</v>
      </c>
      <c r="F176" s="16" t="s">
        <v>22</v>
      </c>
      <c r="G176" s="16">
        <v>8</v>
      </c>
      <c r="H176" s="89" t="str">
        <f t="shared" si="44"/>
        <v>COM-F-8</v>
      </c>
      <c r="I176" s="16" t="s">
        <v>692</v>
      </c>
      <c r="J176" s="138">
        <v>1</v>
      </c>
      <c r="K176" s="24">
        <v>45212</v>
      </c>
      <c r="L176" s="24">
        <v>45212</v>
      </c>
      <c r="M176" s="16" t="s">
        <v>760</v>
      </c>
      <c r="N176" s="16" t="s">
        <v>761</v>
      </c>
      <c r="O176" s="16" t="s">
        <v>761</v>
      </c>
      <c r="P176" s="16" t="s">
        <v>695</v>
      </c>
      <c r="Q176" s="16" t="s">
        <v>393</v>
      </c>
      <c r="R176" s="16" t="s">
        <v>519</v>
      </c>
      <c r="S176" s="16" t="s">
        <v>30</v>
      </c>
    </row>
    <row r="177" spans="2:19" ht="198.75" customHeight="1" x14ac:dyDescent="0.25">
      <c r="B177" s="16" t="s">
        <v>57</v>
      </c>
      <c r="C177" s="16" t="s">
        <v>58</v>
      </c>
      <c r="D177" s="16" t="s">
        <v>59</v>
      </c>
      <c r="E177" s="16" t="s">
        <v>53</v>
      </c>
      <c r="F177" s="17" t="s">
        <v>54</v>
      </c>
      <c r="G177" s="16">
        <v>7</v>
      </c>
      <c r="H177" s="89" t="str">
        <f t="shared" si="44"/>
        <v>DES-P-7</v>
      </c>
      <c r="I177" s="18" t="s">
        <v>696</v>
      </c>
      <c r="J177" s="138">
        <v>1</v>
      </c>
      <c r="K177" s="24">
        <v>45218</v>
      </c>
      <c r="L177" s="24">
        <v>45218</v>
      </c>
      <c r="M177" s="16" t="s">
        <v>762</v>
      </c>
      <c r="N177" s="16" t="s">
        <v>763</v>
      </c>
      <c r="O177" s="16" t="s">
        <v>723</v>
      </c>
      <c r="P177" s="16" t="s">
        <v>697</v>
      </c>
      <c r="Q177" s="16" t="s">
        <v>65</v>
      </c>
      <c r="R177" s="16" t="s">
        <v>519</v>
      </c>
      <c r="S177" s="16" t="s">
        <v>30</v>
      </c>
    </row>
    <row r="178" spans="2:19" ht="108" customHeight="1" x14ac:dyDescent="0.25">
      <c r="B178" s="16" t="s">
        <v>57</v>
      </c>
      <c r="C178" s="16" t="s">
        <v>58</v>
      </c>
      <c r="D178" s="16" t="s">
        <v>59</v>
      </c>
      <c r="E178" s="16" t="s">
        <v>21</v>
      </c>
      <c r="F178" s="16" t="s">
        <v>22</v>
      </c>
      <c r="G178" s="16">
        <v>19</v>
      </c>
      <c r="H178" s="88" t="str">
        <f t="shared" si="44"/>
        <v>DES-F-19</v>
      </c>
      <c r="I178" s="18" t="s">
        <v>698</v>
      </c>
      <c r="J178" s="138">
        <v>1</v>
      </c>
      <c r="K178" s="24">
        <v>45218</v>
      </c>
      <c r="L178" s="24">
        <v>45218</v>
      </c>
      <c r="M178" s="16" t="s">
        <v>762</v>
      </c>
      <c r="N178" s="16" t="s">
        <v>763</v>
      </c>
      <c r="O178" s="16" t="s">
        <v>723</v>
      </c>
      <c r="P178" s="16" t="s">
        <v>701</v>
      </c>
      <c r="Q178" s="18" t="s">
        <v>65</v>
      </c>
      <c r="R178" s="16" t="s">
        <v>519</v>
      </c>
      <c r="S178" s="16" t="s">
        <v>30</v>
      </c>
    </row>
    <row r="179" spans="2:19" ht="108" customHeight="1" x14ac:dyDescent="0.25">
      <c r="B179" s="16" t="s">
        <v>57</v>
      </c>
      <c r="C179" s="16" t="s">
        <v>58</v>
      </c>
      <c r="D179" s="16" t="s">
        <v>59</v>
      </c>
      <c r="E179" s="16" t="s">
        <v>21</v>
      </c>
      <c r="F179" s="16" t="s">
        <v>22</v>
      </c>
      <c r="G179" s="16">
        <v>20</v>
      </c>
      <c r="H179" s="88" t="str">
        <f t="shared" ref="H179:H180" si="45">CONCATENATE(D179,"-",F179,"-",G179)</f>
        <v>DES-F-20</v>
      </c>
      <c r="I179" s="18" t="s">
        <v>699</v>
      </c>
      <c r="J179" s="138">
        <v>1</v>
      </c>
      <c r="K179" s="24">
        <v>45218</v>
      </c>
      <c r="L179" s="24">
        <v>45218</v>
      </c>
      <c r="M179" s="16" t="s">
        <v>762</v>
      </c>
      <c r="N179" s="16" t="s">
        <v>763</v>
      </c>
      <c r="O179" s="16" t="s">
        <v>723</v>
      </c>
      <c r="P179" s="16" t="s">
        <v>702</v>
      </c>
      <c r="Q179" s="18" t="s">
        <v>65</v>
      </c>
      <c r="R179" s="16" t="s">
        <v>519</v>
      </c>
      <c r="S179" s="16" t="s">
        <v>30</v>
      </c>
    </row>
    <row r="180" spans="2:19" ht="108" customHeight="1" x14ac:dyDescent="0.25">
      <c r="B180" s="16" t="s">
        <v>57</v>
      </c>
      <c r="C180" s="16" t="s">
        <v>58</v>
      </c>
      <c r="D180" s="16" t="s">
        <v>59</v>
      </c>
      <c r="E180" s="16" t="s">
        <v>21</v>
      </c>
      <c r="F180" s="16" t="s">
        <v>22</v>
      </c>
      <c r="G180" s="16">
        <v>21</v>
      </c>
      <c r="H180" s="88" t="str">
        <f t="shared" si="45"/>
        <v>DES-F-21</v>
      </c>
      <c r="I180" s="18" t="s">
        <v>700</v>
      </c>
      <c r="J180" s="138">
        <v>1</v>
      </c>
      <c r="K180" s="24">
        <v>45218</v>
      </c>
      <c r="L180" s="24">
        <v>45218</v>
      </c>
      <c r="M180" s="16" t="s">
        <v>762</v>
      </c>
      <c r="N180" s="16" t="s">
        <v>763</v>
      </c>
      <c r="O180" s="16" t="s">
        <v>723</v>
      </c>
      <c r="P180" s="16" t="s">
        <v>703</v>
      </c>
      <c r="Q180" s="18" t="s">
        <v>65</v>
      </c>
      <c r="R180" s="16" t="s">
        <v>519</v>
      </c>
      <c r="S180" s="16" t="s">
        <v>30</v>
      </c>
    </row>
    <row r="181" spans="2:19" ht="108" customHeight="1" x14ac:dyDescent="0.25">
      <c r="B181" s="16" t="s">
        <v>57</v>
      </c>
      <c r="C181" s="16" t="s">
        <v>58</v>
      </c>
      <c r="D181" s="16" t="s">
        <v>59</v>
      </c>
      <c r="E181" s="16" t="s">
        <v>21</v>
      </c>
      <c r="F181" s="16" t="s">
        <v>22</v>
      </c>
      <c r="G181" s="16">
        <v>22</v>
      </c>
      <c r="H181" s="88" t="str">
        <f t="shared" ref="H181:H184" si="46">CONCATENATE(D181,"-",F181,"-",G181)</f>
        <v>DES-F-22</v>
      </c>
      <c r="I181" s="18" t="s">
        <v>706</v>
      </c>
      <c r="J181" s="138">
        <v>1</v>
      </c>
      <c r="K181" s="24">
        <v>45222</v>
      </c>
      <c r="L181" s="24">
        <v>45222</v>
      </c>
      <c r="M181" s="16" t="s">
        <v>755</v>
      </c>
      <c r="N181" s="16" t="s">
        <v>764</v>
      </c>
      <c r="O181" s="16" t="s">
        <v>764</v>
      </c>
      <c r="P181" s="16" t="s">
        <v>708</v>
      </c>
      <c r="Q181" s="18" t="s">
        <v>65</v>
      </c>
      <c r="R181" s="16" t="s">
        <v>519</v>
      </c>
      <c r="S181" s="16" t="s">
        <v>30</v>
      </c>
    </row>
    <row r="182" spans="2:19" ht="108" customHeight="1" x14ac:dyDescent="0.25">
      <c r="B182" s="16" t="s">
        <v>57</v>
      </c>
      <c r="C182" s="16" t="s">
        <v>58</v>
      </c>
      <c r="D182" s="16" t="s">
        <v>59</v>
      </c>
      <c r="E182" s="16" t="s">
        <v>21</v>
      </c>
      <c r="F182" s="16" t="s">
        <v>22</v>
      </c>
      <c r="G182" s="16">
        <v>23</v>
      </c>
      <c r="H182" s="88" t="str">
        <f t="shared" si="46"/>
        <v>DES-F-23</v>
      </c>
      <c r="I182" s="18" t="s">
        <v>707</v>
      </c>
      <c r="J182" s="138">
        <v>1</v>
      </c>
      <c r="K182" s="24">
        <v>45222</v>
      </c>
      <c r="L182" s="24">
        <v>45222</v>
      </c>
      <c r="M182" s="16" t="s">
        <v>755</v>
      </c>
      <c r="N182" s="16" t="s">
        <v>764</v>
      </c>
      <c r="O182" s="16" t="s">
        <v>764</v>
      </c>
      <c r="P182" s="16" t="s">
        <v>709</v>
      </c>
      <c r="Q182" s="18" t="s">
        <v>65</v>
      </c>
      <c r="R182" s="16" t="s">
        <v>519</v>
      </c>
      <c r="S182" s="16" t="s">
        <v>30</v>
      </c>
    </row>
    <row r="183" spans="2:19" ht="75" x14ac:dyDescent="0.25">
      <c r="B183" s="23" t="s">
        <v>57</v>
      </c>
      <c r="C183" s="16" t="s">
        <v>75</v>
      </c>
      <c r="D183" s="16" t="s">
        <v>76</v>
      </c>
      <c r="E183" s="18" t="s">
        <v>109</v>
      </c>
      <c r="F183" s="18" t="s">
        <v>110</v>
      </c>
      <c r="G183" s="93">
        <v>12</v>
      </c>
      <c r="H183" s="88" t="str">
        <f t="shared" si="46"/>
        <v>DIR-M-12</v>
      </c>
      <c r="I183" s="23" t="s">
        <v>711</v>
      </c>
      <c r="J183" s="138">
        <v>1</v>
      </c>
      <c r="K183" s="19">
        <v>45166</v>
      </c>
      <c r="L183" s="19">
        <v>45166</v>
      </c>
      <c r="M183" s="18" t="s">
        <v>712</v>
      </c>
      <c r="N183" s="18" t="s">
        <v>713</v>
      </c>
      <c r="O183" s="16" t="s">
        <v>117</v>
      </c>
      <c r="P183" s="18" t="s">
        <v>714</v>
      </c>
      <c r="Q183" s="18" t="s">
        <v>658</v>
      </c>
      <c r="R183" s="16" t="s">
        <v>519</v>
      </c>
      <c r="S183" s="16" t="s">
        <v>520</v>
      </c>
    </row>
    <row r="184" spans="2:19" ht="112.5" customHeight="1" x14ac:dyDescent="0.25">
      <c r="B184" s="16" t="s">
        <v>18</v>
      </c>
      <c r="C184" s="16" t="s">
        <v>654</v>
      </c>
      <c r="D184" s="16" t="s">
        <v>401</v>
      </c>
      <c r="E184" s="16" t="s">
        <v>21</v>
      </c>
      <c r="F184" s="16" t="s">
        <v>22</v>
      </c>
      <c r="G184" s="16">
        <v>5</v>
      </c>
      <c r="H184" s="88" t="str">
        <f t="shared" si="46"/>
        <v>ADM-F-5</v>
      </c>
      <c r="I184" s="18" t="s">
        <v>715</v>
      </c>
      <c r="J184" s="138">
        <v>1</v>
      </c>
      <c r="K184" s="24">
        <v>45166</v>
      </c>
      <c r="L184" s="24">
        <v>45166</v>
      </c>
      <c r="M184" s="16" t="s">
        <v>712</v>
      </c>
      <c r="N184" s="16" t="s">
        <v>713</v>
      </c>
      <c r="O184" s="16" t="s">
        <v>117</v>
      </c>
      <c r="P184" s="16" t="s">
        <v>716</v>
      </c>
      <c r="Q184" s="18" t="s">
        <v>658</v>
      </c>
      <c r="R184" s="16" t="s">
        <v>519</v>
      </c>
      <c r="S184" s="16" t="s">
        <v>30</v>
      </c>
    </row>
    <row r="185" spans="2:19" ht="108" customHeight="1" x14ac:dyDescent="0.25">
      <c r="B185" s="16" t="s">
        <v>57</v>
      </c>
      <c r="C185" s="16" t="s">
        <v>58</v>
      </c>
      <c r="D185" s="16" t="s">
        <v>59</v>
      </c>
      <c r="E185" s="16" t="s">
        <v>21</v>
      </c>
      <c r="F185" s="16" t="s">
        <v>22</v>
      </c>
      <c r="G185" s="16">
        <v>24</v>
      </c>
      <c r="H185" s="88" t="str">
        <f>CONCATENATE(D185,"-",F185,"-",G185)</f>
        <v>DES-F-24</v>
      </c>
      <c r="I185" s="18" t="s">
        <v>767</v>
      </c>
      <c r="J185" s="138">
        <v>1</v>
      </c>
      <c r="K185" s="24">
        <v>45204</v>
      </c>
      <c r="L185" s="24">
        <v>45204</v>
      </c>
      <c r="M185" s="16" t="s">
        <v>742</v>
      </c>
      <c r="N185" s="16" t="s">
        <v>764</v>
      </c>
      <c r="O185" s="16" t="s">
        <v>764</v>
      </c>
      <c r="P185" s="16" t="s">
        <v>768</v>
      </c>
      <c r="Q185" s="18" t="s">
        <v>65</v>
      </c>
      <c r="R185" s="16" t="s">
        <v>519</v>
      </c>
      <c r="S185" s="16" t="s">
        <v>30</v>
      </c>
    </row>
    <row r="186" spans="2:19" ht="108" customHeight="1" x14ac:dyDescent="0.25">
      <c r="B186" s="16" t="s">
        <v>153</v>
      </c>
      <c r="C186" s="16" t="s">
        <v>390</v>
      </c>
      <c r="D186" s="16" t="s">
        <v>392</v>
      </c>
      <c r="E186" s="16" t="s">
        <v>38</v>
      </c>
      <c r="F186" s="16" t="s">
        <v>39</v>
      </c>
      <c r="G186" s="16">
        <v>1</v>
      </c>
      <c r="H186" s="88" t="str">
        <f>CONCATENATE(D186,"-",F186,"-",G186)</f>
        <v>APR-G-1</v>
      </c>
      <c r="I186" s="18" t="s">
        <v>769</v>
      </c>
      <c r="J186" s="138">
        <v>1</v>
      </c>
      <c r="K186" s="128">
        <v>45211</v>
      </c>
      <c r="L186" s="128">
        <v>45211</v>
      </c>
      <c r="M186" s="127" t="s">
        <v>830</v>
      </c>
      <c r="N186" s="127" t="s">
        <v>831</v>
      </c>
      <c r="O186" s="127" t="s">
        <v>830</v>
      </c>
      <c r="P186" s="16" t="s">
        <v>770</v>
      </c>
      <c r="Q186" s="18" t="s">
        <v>771</v>
      </c>
      <c r="R186" s="16" t="s">
        <v>519</v>
      </c>
      <c r="S186" s="16" t="s">
        <v>30</v>
      </c>
    </row>
    <row r="187" spans="2:19" ht="108" customHeight="1" x14ac:dyDescent="0.25">
      <c r="B187" s="16" t="s">
        <v>153</v>
      </c>
      <c r="C187" s="16" t="s">
        <v>390</v>
      </c>
      <c r="D187" s="16" t="s">
        <v>392</v>
      </c>
      <c r="E187" s="16" t="s">
        <v>21</v>
      </c>
      <c r="F187" s="16" t="s">
        <v>22</v>
      </c>
      <c r="G187" s="16">
        <v>1</v>
      </c>
      <c r="H187" s="88" t="str">
        <f t="shared" ref="H187:H191" si="47">CONCATENATE(D187,"-",F187,"-",G187)</f>
        <v>APR-F-1</v>
      </c>
      <c r="I187" s="18" t="s">
        <v>772</v>
      </c>
      <c r="J187" s="138">
        <v>1</v>
      </c>
      <c r="K187" s="128">
        <v>45211</v>
      </c>
      <c r="L187" s="128">
        <v>45211</v>
      </c>
      <c r="M187" s="127" t="s">
        <v>830</v>
      </c>
      <c r="N187" s="127" t="s">
        <v>830</v>
      </c>
      <c r="O187" s="127" t="s">
        <v>830</v>
      </c>
      <c r="P187" s="16" t="s">
        <v>776</v>
      </c>
      <c r="Q187" s="18" t="s">
        <v>771</v>
      </c>
      <c r="R187" s="16" t="s">
        <v>519</v>
      </c>
      <c r="S187" s="16" t="s">
        <v>30</v>
      </c>
    </row>
    <row r="188" spans="2:19" ht="108" customHeight="1" x14ac:dyDescent="0.25">
      <c r="B188" s="16" t="s">
        <v>153</v>
      </c>
      <c r="C188" s="16" t="s">
        <v>390</v>
      </c>
      <c r="D188" s="16" t="s">
        <v>392</v>
      </c>
      <c r="E188" s="16" t="s">
        <v>21</v>
      </c>
      <c r="F188" s="16" t="s">
        <v>22</v>
      </c>
      <c r="G188" s="16">
        <v>2</v>
      </c>
      <c r="H188" s="88" t="str">
        <f t="shared" si="47"/>
        <v>APR-F-2</v>
      </c>
      <c r="I188" s="18" t="s">
        <v>773</v>
      </c>
      <c r="J188" s="138">
        <v>1</v>
      </c>
      <c r="K188" s="128">
        <v>45211</v>
      </c>
      <c r="L188" s="128">
        <v>45211</v>
      </c>
      <c r="M188" s="127" t="s">
        <v>828</v>
      </c>
      <c r="N188" s="127" t="s">
        <v>829</v>
      </c>
      <c r="O188" s="127" t="s">
        <v>829</v>
      </c>
      <c r="P188" s="16" t="s">
        <v>777</v>
      </c>
      <c r="Q188" s="18" t="s">
        <v>771</v>
      </c>
      <c r="R188" s="16" t="s">
        <v>519</v>
      </c>
      <c r="S188" s="16" t="s">
        <v>30</v>
      </c>
    </row>
    <row r="189" spans="2:19" ht="108" customHeight="1" x14ac:dyDescent="0.25">
      <c r="B189" s="16" t="s">
        <v>153</v>
      </c>
      <c r="C189" s="16" t="s">
        <v>390</v>
      </c>
      <c r="D189" s="16" t="s">
        <v>392</v>
      </c>
      <c r="E189" s="16" t="s">
        <v>21</v>
      </c>
      <c r="F189" s="16" t="s">
        <v>22</v>
      </c>
      <c r="G189" s="16">
        <v>3</v>
      </c>
      <c r="H189" s="88" t="str">
        <f t="shared" si="47"/>
        <v>APR-F-3</v>
      </c>
      <c r="I189" s="18" t="s">
        <v>774</v>
      </c>
      <c r="J189" s="138">
        <v>1</v>
      </c>
      <c r="K189" s="128">
        <v>45211</v>
      </c>
      <c r="L189" s="128">
        <v>45211</v>
      </c>
      <c r="M189" s="127" t="s">
        <v>830</v>
      </c>
      <c r="N189" s="127" t="s">
        <v>831</v>
      </c>
      <c r="O189" s="127" t="s">
        <v>830</v>
      </c>
      <c r="P189" s="16" t="s">
        <v>778</v>
      </c>
      <c r="Q189" s="18" t="s">
        <v>771</v>
      </c>
      <c r="R189" s="16" t="s">
        <v>519</v>
      </c>
      <c r="S189" s="16" t="s">
        <v>30</v>
      </c>
    </row>
    <row r="190" spans="2:19" ht="108" customHeight="1" x14ac:dyDescent="0.25">
      <c r="B190" s="16" t="s">
        <v>153</v>
      </c>
      <c r="C190" s="16" t="s">
        <v>390</v>
      </c>
      <c r="D190" s="16" t="s">
        <v>392</v>
      </c>
      <c r="E190" s="16" t="s">
        <v>388</v>
      </c>
      <c r="F190" s="16" t="s">
        <v>389</v>
      </c>
      <c r="G190" s="16">
        <v>1</v>
      </c>
      <c r="H190" s="88" t="str">
        <f t="shared" si="47"/>
        <v>APR-I-1</v>
      </c>
      <c r="I190" s="18" t="s">
        <v>775</v>
      </c>
      <c r="J190" s="138">
        <v>1</v>
      </c>
      <c r="K190" s="128">
        <v>45211</v>
      </c>
      <c r="L190" s="128">
        <v>45211</v>
      </c>
      <c r="M190" s="127" t="s">
        <v>828</v>
      </c>
      <c r="N190" s="127" t="s">
        <v>829</v>
      </c>
      <c r="O190" s="127" t="s">
        <v>829</v>
      </c>
      <c r="P190" s="16" t="s">
        <v>779</v>
      </c>
      <c r="Q190" s="18" t="s">
        <v>771</v>
      </c>
      <c r="R190" s="16" t="s">
        <v>519</v>
      </c>
      <c r="S190" s="16" t="s">
        <v>30</v>
      </c>
    </row>
    <row r="191" spans="2:19" ht="75" x14ac:dyDescent="0.25">
      <c r="B191" s="23" t="s">
        <v>57</v>
      </c>
      <c r="C191" s="16" t="s">
        <v>75</v>
      </c>
      <c r="D191" s="16" t="s">
        <v>76</v>
      </c>
      <c r="E191" s="18" t="s">
        <v>109</v>
      </c>
      <c r="F191" s="18" t="s">
        <v>110</v>
      </c>
      <c r="G191" s="93">
        <v>13</v>
      </c>
      <c r="H191" s="88" t="str">
        <f t="shared" si="47"/>
        <v>DIR-M-13</v>
      </c>
      <c r="I191" s="23" t="s">
        <v>780</v>
      </c>
      <c r="J191" s="138">
        <v>1</v>
      </c>
      <c r="K191" s="125">
        <v>45092</v>
      </c>
      <c r="L191" s="125">
        <v>45092</v>
      </c>
      <c r="M191" s="126" t="s">
        <v>827</v>
      </c>
      <c r="N191" s="126" t="s">
        <v>826</v>
      </c>
      <c r="O191" s="127" t="s">
        <v>826</v>
      </c>
      <c r="P191" s="18" t="s">
        <v>781</v>
      </c>
      <c r="Q191" s="18" t="s">
        <v>771</v>
      </c>
      <c r="R191" s="16" t="s">
        <v>519</v>
      </c>
      <c r="S191" s="16" t="s">
        <v>520</v>
      </c>
    </row>
    <row r="192" spans="2:19" ht="165" x14ac:dyDescent="0.25">
      <c r="B192" s="23" t="s">
        <v>18</v>
      </c>
      <c r="C192" s="16" t="s">
        <v>19</v>
      </c>
      <c r="D192" s="16" t="s">
        <v>20</v>
      </c>
      <c r="E192" s="18" t="s">
        <v>53</v>
      </c>
      <c r="F192" s="18" t="s">
        <v>54</v>
      </c>
      <c r="G192" s="93">
        <v>4</v>
      </c>
      <c r="H192" s="88" t="str">
        <f t="shared" ref="H192" si="48">CONCATENATE(D192,"-",F192,"-",G192)</f>
        <v>COM-P-4</v>
      </c>
      <c r="I192" s="23" t="s">
        <v>786</v>
      </c>
      <c r="J192" s="138">
        <v>1</v>
      </c>
      <c r="K192" s="125">
        <v>45250</v>
      </c>
      <c r="L192" s="125">
        <v>45250</v>
      </c>
      <c r="M192" s="126" t="s">
        <v>839</v>
      </c>
      <c r="N192" s="126" t="s">
        <v>840</v>
      </c>
      <c r="O192" s="127" t="s">
        <v>841</v>
      </c>
      <c r="P192" s="18" t="s">
        <v>789</v>
      </c>
      <c r="Q192" s="18" t="s">
        <v>657</v>
      </c>
      <c r="R192" s="16" t="s">
        <v>519</v>
      </c>
      <c r="S192" s="16" t="s">
        <v>520</v>
      </c>
    </row>
    <row r="193" spans="2:19" ht="165" x14ac:dyDescent="0.25">
      <c r="B193" s="23" t="s">
        <v>18</v>
      </c>
      <c r="C193" s="16" t="s">
        <v>19</v>
      </c>
      <c r="D193" s="16" t="s">
        <v>20</v>
      </c>
      <c r="E193" s="18" t="s">
        <v>21</v>
      </c>
      <c r="F193" s="18" t="s">
        <v>22</v>
      </c>
      <c r="G193" s="93">
        <v>9</v>
      </c>
      <c r="H193" s="88" t="str">
        <f t="shared" ref="H193:H194" si="49">CONCATENATE(D193,"-",F193,"-",G193)</f>
        <v>COM-F-9</v>
      </c>
      <c r="I193" s="23" t="s">
        <v>787</v>
      </c>
      <c r="J193" s="138">
        <v>1</v>
      </c>
      <c r="K193" s="125">
        <v>45250</v>
      </c>
      <c r="L193" s="125">
        <v>45250</v>
      </c>
      <c r="M193" s="126" t="s">
        <v>839</v>
      </c>
      <c r="N193" s="126" t="s">
        <v>840</v>
      </c>
      <c r="O193" s="127" t="s">
        <v>841</v>
      </c>
      <c r="P193" s="18" t="s">
        <v>790</v>
      </c>
      <c r="Q193" s="18" t="s">
        <v>657</v>
      </c>
      <c r="R193" s="16" t="s">
        <v>519</v>
      </c>
      <c r="S193" s="16" t="s">
        <v>520</v>
      </c>
    </row>
    <row r="194" spans="2:19" ht="165" x14ac:dyDescent="0.25">
      <c r="B194" s="23" t="s">
        <v>18</v>
      </c>
      <c r="C194" s="16" t="s">
        <v>19</v>
      </c>
      <c r="D194" s="16" t="s">
        <v>20</v>
      </c>
      <c r="E194" s="18" t="s">
        <v>21</v>
      </c>
      <c r="F194" s="18" t="s">
        <v>22</v>
      </c>
      <c r="G194" s="93">
        <v>10</v>
      </c>
      <c r="H194" s="88" t="str">
        <f t="shared" si="49"/>
        <v>COM-F-10</v>
      </c>
      <c r="I194" s="23" t="s">
        <v>788</v>
      </c>
      <c r="J194" s="138">
        <v>1</v>
      </c>
      <c r="K194" s="125">
        <v>45250</v>
      </c>
      <c r="L194" s="125">
        <v>45250</v>
      </c>
      <c r="M194" s="126" t="s">
        <v>839</v>
      </c>
      <c r="N194" s="126" t="s">
        <v>840</v>
      </c>
      <c r="O194" s="127" t="s">
        <v>841</v>
      </c>
      <c r="P194" s="18" t="s">
        <v>791</v>
      </c>
      <c r="Q194" s="18" t="s">
        <v>657</v>
      </c>
      <c r="R194" s="16" t="s">
        <v>519</v>
      </c>
      <c r="S194" s="16" t="s">
        <v>520</v>
      </c>
    </row>
    <row r="195" spans="2:19" ht="75" x14ac:dyDescent="0.25">
      <c r="B195" s="23" t="s">
        <v>18</v>
      </c>
      <c r="C195" s="16" t="s">
        <v>19</v>
      </c>
      <c r="D195" s="16" t="s">
        <v>20</v>
      </c>
      <c r="E195" s="18" t="s">
        <v>21</v>
      </c>
      <c r="F195" s="18" t="s">
        <v>22</v>
      </c>
      <c r="G195" s="93">
        <v>11</v>
      </c>
      <c r="H195" s="88" t="str">
        <f t="shared" ref="H195:H196" si="50">CONCATENATE(D195,"-",F195,"-",G195)</f>
        <v>COM-F-11</v>
      </c>
      <c r="I195" s="23" t="s">
        <v>793</v>
      </c>
      <c r="J195" s="138">
        <v>1</v>
      </c>
      <c r="K195" s="125">
        <v>45245</v>
      </c>
      <c r="L195" s="125">
        <v>45245</v>
      </c>
      <c r="M195" s="126" t="s">
        <v>842</v>
      </c>
      <c r="N195" s="25" t="s">
        <v>835</v>
      </c>
      <c r="O195" s="25" t="s">
        <v>835</v>
      </c>
      <c r="P195" s="18" t="s">
        <v>795</v>
      </c>
      <c r="Q195" s="18" t="s">
        <v>524</v>
      </c>
      <c r="R195" s="16" t="s">
        <v>519</v>
      </c>
      <c r="S195" s="16" t="s">
        <v>520</v>
      </c>
    </row>
    <row r="196" spans="2:19" ht="107.25" customHeight="1" x14ac:dyDescent="0.25">
      <c r="B196" s="23" t="s">
        <v>18</v>
      </c>
      <c r="C196" s="16" t="s">
        <v>19</v>
      </c>
      <c r="D196" s="16" t="s">
        <v>20</v>
      </c>
      <c r="E196" s="18" t="s">
        <v>21</v>
      </c>
      <c r="F196" s="18" t="s">
        <v>22</v>
      </c>
      <c r="G196" s="93">
        <v>12</v>
      </c>
      <c r="H196" s="88" t="str">
        <f t="shared" si="50"/>
        <v>COM-F-12</v>
      </c>
      <c r="I196" s="23" t="s">
        <v>794</v>
      </c>
      <c r="J196" s="138">
        <v>1</v>
      </c>
      <c r="K196" s="125">
        <v>45245</v>
      </c>
      <c r="L196" s="125">
        <v>45245</v>
      </c>
      <c r="M196" s="126" t="s">
        <v>842</v>
      </c>
      <c r="N196" s="25" t="s">
        <v>835</v>
      </c>
      <c r="O196" s="25" t="s">
        <v>835</v>
      </c>
      <c r="P196" s="18" t="s">
        <v>796</v>
      </c>
      <c r="Q196" s="18" t="s">
        <v>524</v>
      </c>
      <c r="R196" s="16" t="s">
        <v>519</v>
      </c>
      <c r="S196" s="16" t="s">
        <v>520</v>
      </c>
    </row>
    <row r="197" spans="2:19" ht="107.25" customHeight="1" x14ac:dyDescent="0.25">
      <c r="B197" s="16" t="s">
        <v>57</v>
      </c>
      <c r="C197" s="16" t="s">
        <v>164</v>
      </c>
      <c r="D197" s="16" t="s">
        <v>165</v>
      </c>
      <c r="E197" s="18" t="s">
        <v>21</v>
      </c>
      <c r="F197" s="18" t="s">
        <v>22</v>
      </c>
      <c r="G197" s="93">
        <v>12</v>
      </c>
      <c r="H197" s="88" t="str">
        <f t="shared" ref="H197:H201" si="51">CONCATENATE(D197,"-",F197,"-",G197)</f>
        <v>MEJ-F-12</v>
      </c>
      <c r="I197" s="23" t="s">
        <v>797</v>
      </c>
      <c r="J197" s="138">
        <v>1</v>
      </c>
      <c r="K197" s="128">
        <v>45266</v>
      </c>
      <c r="L197" s="128">
        <v>45266</v>
      </c>
      <c r="M197" s="16" t="s">
        <v>843</v>
      </c>
      <c r="N197" s="16" t="s">
        <v>844</v>
      </c>
      <c r="O197" s="16" t="s">
        <v>759</v>
      </c>
      <c r="P197" s="18" t="s">
        <v>799</v>
      </c>
      <c r="Q197" s="18" t="s">
        <v>524</v>
      </c>
      <c r="R197" s="16" t="s">
        <v>519</v>
      </c>
      <c r="S197" s="16" t="s">
        <v>520</v>
      </c>
    </row>
    <row r="198" spans="2:19" ht="107.25" customHeight="1" x14ac:dyDescent="0.25">
      <c r="B198" s="16" t="s">
        <v>57</v>
      </c>
      <c r="C198" s="16" t="s">
        <v>164</v>
      </c>
      <c r="D198" s="16" t="s">
        <v>165</v>
      </c>
      <c r="E198" s="18" t="s">
        <v>21</v>
      </c>
      <c r="F198" s="18" t="s">
        <v>22</v>
      </c>
      <c r="G198" s="93">
        <v>13</v>
      </c>
      <c r="H198" s="88" t="str">
        <f t="shared" si="51"/>
        <v>MEJ-F-13</v>
      </c>
      <c r="I198" s="23" t="s">
        <v>798</v>
      </c>
      <c r="J198" s="138">
        <v>1</v>
      </c>
      <c r="K198" s="128">
        <v>45266</v>
      </c>
      <c r="L198" s="128">
        <v>45266</v>
      </c>
      <c r="M198" s="16" t="s">
        <v>843</v>
      </c>
      <c r="N198" s="16" t="s">
        <v>844</v>
      </c>
      <c r="O198" s="16" t="s">
        <v>759</v>
      </c>
      <c r="P198" s="18" t="s">
        <v>800</v>
      </c>
      <c r="Q198" s="18" t="s">
        <v>524</v>
      </c>
      <c r="R198" s="16" t="s">
        <v>519</v>
      </c>
      <c r="S198" s="16" t="s">
        <v>520</v>
      </c>
    </row>
    <row r="199" spans="2:19" ht="75" x14ac:dyDescent="0.25">
      <c r="B199" s="23" t="s">
        <v>57</v>
      </c>
      <c r="C199" s="16" t="s">
        <v>75</v>
      </c>
      <c r="D199" s="16" t="s">
        <v>76</v>
      </c>
      <c r="E199" s="18" t="s">
        <v>109</v>
      </c>
      <c r="F199" s="18" t="s">
        <v>110</v>
      </c>
      <c r="G199" s="93">
        <v>14</v>
      </c>
      <c r="H199" s="88" t="str">
        <f t="shared" si="51"/>
        <v>DIR-M-14</v>
      </c>
      <c r="I199" s="23" t="s">
        <v>804</v>
      </c>
      <c r="J199" s="138">
        <v>1</v>
      </c>
      <c r="K199" s="128">
        <v>45237</v>
      </c>
      <c r="L199" s="128">
        <v>45237</v>
      </c>
      <c r="M199" s="16" t="s">
        <v>845</v>
      </c>
      <c r="N199" s="16" t="s">
        <v>846</v>
      </c>
      <c r="O199" s="16" t="s">
        <v>117</v>
      </c>
      <c r="P199" s="18" t="s">
        <v>805</v>
      </c>
      <c r="Q199" s="18" t="s">
        <v>524</v>
      </c>
      <c r="R199" s="16" t="s">
        <v>519</v>
      </c>
      <c r="S199" s="16" t="s">
        <v>520</v>
      </c>
    </row>
    <row r="200" spans="2:19" ht="107.25" customHeight="1" x14ac:dyDescent="0.25">
      <c r="B200" s="23" t="s">
        <v>18</v>
      </c>
      <c r="C200" s="16" t="s">
        <v>19</v>
      </c>
      <c r="D200" s="16" t="s">
        <v>20</v>
      </c>
      <c r="E200" s="18" t="s">
        <v>38</v>
      </c>
      <c r="F200" s="18" t="s">
        <v>39</v>
      </c>
      <c r="G200" s="93">
        <v>5</v>
      </c>
      <c r="H200" s="88" t="str">
        <f t="shared" si="51"/>
        <v>COM-G-5</v>
      </c>
      <c r="I200" s="23" t="s">
        <v>809</v>
      </c>
      <c r="J200" s="138">
        <v>1</v>
      </c>
      <c r="K200" s="125">
        <v>45275</v>
      </c>
      <c r="L200" s="125">
        <v>45275</v>
      </c>
      <c r="M200" s="126" t="s">
        <v>854</v>
      </c>
      <c r="N200" s="126" t="s">
        <v>855</v>
      </c>
      <c r="O200" s="126" t="s">
        <v>855</v>
      </c>
      <c r="P200" s="18" t="s">
        <v>811</v>
      </c>
      <c r="Q200" s="18" t="s">
        <v>524</v>
      </c>
      <c r="R200" s="16" t="s">
        <v>519</v>
      </c>
      <c r="S200" s="16" t="s">
        <v>520</v>
      </c>
    </row>
    <row r="201" spans="2:19" ht="107.25" customHeight="1" x14ac:dyDescent="0.25">
      <c r="B201" s="23" t="s">
        <v>18</v>
      </c>
      <c r="C201" s="16" t="s">
        <v>19</v>
      </c>
      <c r="D201" s="16" t="s">
        <v>20</v>
      </c>
      <c r="E201" s="18" t="s">
        <v>38</v>
      </c>
      <c r="F201" s="18" t="s">
        <v>39</v>
      </c>
      <c r="G201" s="93">
        <v>6</v>
      </c>
      <c r="H201" s="88" t="str">
        <f t="shared" si="51"/>
        <v>COM-G-6</v>
      </c>
      <c r="I201" s="23" t="s">
        <v>810</v>
      </c>
      <c r="J201" s="138">
        <v>1</v>
      </c>
      <c r="K201" s="125">
        <v>45212</v>
      </c>
      <c r="L201" s="125">
        <v>45212</v>
      </c>
      <c r="M201" s="126" t="s">
        <v>859</v>
      </c>
      <c r="N201" s="126" t="s">
        <v>855</v>
      </c>
      <c r="O201" s="126" t="s">
        <v>855</v>
      </c>
      <c r="P201" s="18" t="s">
        <v>812</v>
      </c>
      <c r="Q201" s="18" t="s">
        <v>524</v>
      </c>
      <c r="R201" s="16" t="s">
        <v>519</v>
      </c>
      <c r="S201" s="16" t="s">
        <v>520</v>
      </c>
    </row>
    <row r="202" spans="2:19" ht="107.25" customHeight="1" x14ac:dyDescent="0.25">
      <c r="B202" s="23" t="s">
        <v>18</v>
      </c>
      <c r="C202" s="16" t="s">
        <v>813</v>
      </c>
      <c r="D202" s="16" t="s">
        <v>398</v>
      </c>
      <c r="E202" s="18" t="s">
        <v>53</v>
      </c>
      <c r="F202" s="18" t="s">
        <v>54</v>
      </c>
      <c r="G202" s="93">
        <v>1</v>
      </c>
      <c r="H202" s="88" t="str">
        <f t="shared" ref="H202:H208" si="52">CONCATENATE(D202,"-",F202,"-",G202)</f>
        <v>ADQ-P-1</v>
      </c>
      <c r="I202" s="23" t="s">
        <v>814</v>
      </c>
      <c r="J202" s="138">
        <v>1</v>
      </c>
      <c r="K202" s="125">
        <v>45272</v>
      </c>
      <c r="L202" s="125">
        <v>45272</v>
      </c>
      <c r="M202" s="126" t="s">
        <v>849</v>
      </c>
      <c r="N202" s="126" t="s">
        <v>850</v>
      </c>
      <c r="O202" s="127" t="s">
        <v>850</v>
      </c>
      <c r="P202" s="18" t="s">
        <v>818</v>
      </c>
      <c r="Q202" s="18" t="s">
        <v>414</v>
      </c>
      <c r="R202" s="16" t="s">
        <v>519</v>
      </c>
      <c r="S202" s="16" t="s">
        <v>520</v>
      </c>
    </row>
    <row r="203" spans="2:19" ht="107.25" customHeight="1" x14ac:dyDescent="0.25">
      <c r="B203" s="23" t="s">
        <v>18</v>
      </c>
      <c r="C203" s="16" t="s">
        <v>813</v>
      </c>
      <c r="D203" s="16" t="s">
        <v>398</v>
      </c>
      <c r="E203" s="18" t="s">
        <v>53</v>
      </c>
      <c r="F203" s="18" t="s">
        <v>54</v>
      </c>
      <c r="G203" s="93">
        <v>2</v>
      </c>
      <c r="H203" s="88" t="str">
        <f t="shared" si="52"/>
        <v>ADQ-P-2</v>
      </c>
      <c r="I203" s="23" t="s">
        <v>815</v>
      </c>
      <c r="J203" s="138">
        <v>1</v>
      </c>
      <c r="K203" s="125">
        <v>45272</v>
      </c>
      <c r="L203" s="125">
        <v>45272</v>
      </c>
      <c r="M203" s="126" t="s">
        <v>849</v>
      </c>
      <c r="N203" s="126" t="s">
        <v>850</v>
      </c>
      <c r="O203" s="127" t="s">
        <v>850</v>
      </c>
      <c r="P203" s="18" t="s">
        <v>819</v>
      </c>
      <c r="Q203" s="18" t="s">
        <v>414</v>
      </c>
      <c r="R203" s="16" t="s">
        <v>519</v>
      </c>
      <c r="S203" s="16" t="s">
        <v>520</v>
      </c>
    </row>
    <row r="204" spans="2:19" ht="107.25" customHeight="1" x14ac:dyDescent="0.25">
      <c r="B204" s="23" t="s">
        <v>18</v>
      </c>
      <c r="C204" s="16" t="s">
        <v>813</v>
      </c>
      <c r="D204" s="16" t="s">
        <v>398</v>
      </c>
      <c r="E204" s="18" t="s">
        <v>53</v>
      </c>
      <c r="F204" s="18" t="s">
        <v>54</v>
      </c>
      <c r="G204" s="93">
        <v>3</v>
      </c>
      <c r="H204" s="88" t="str">
        <f t="shared" si="52"/>
        <v>ADQ-P-3</v>
      </c>
      <c r="I204" s="23" t="s">
        <v>816</v>
      </c>
      <c r="J204" s="138">
        <v>1</v>
      </c>
      <c r="K204" s="125">
        <v>45272</v>
      </c>
      <c r="L204" s="125">
        <v>45272</v>
      </c>
      <c r="M204" s="126" t="s">
        <v>849</v>
      </c>
      <c r="N204" s="126" t="s">
        <v>850</v>
      </c>
      <c r="O204" s="127" t="s">
        <v>850</v>
      </c>
      <c r="P204" s="18" t="s">
        <v>820</v>
      </c>
      <c r="Q204" s="18" t="s">
        <v>414</v>
      </c>
      <c r="R204" s="16" t="s">
        <v>519</v>
      </c>
      <c r="S204" s="16" t="s">
        <v>520</v>
      </c>
    </row>
    <row r="205" spans="2:19" ht="107.25" customHeight="1" x14ac:dyDescent="0.25">
      <c r="B205" s="23" t="s">
        <v>18</v>
      </c>
      <c r="C205" s="16" t="s">
        <v>813</v>
      </c>
      <c r="D205" s="16" t="s">
        <v>398</v>
      </c>
      <c r="E205" s="18" t="s">
        <v>53</v>
      </c>
      <c r="F205" s="18" t="s">
        <v>54</v>
      </c>
      <c r="G205" s="93">
        <v>4</v>
      </c>
      <c r="H205" s="88" t="str">
        <f t="shared" si="52"/>
        <v>ADQ-P-4</v>
      </c>
      <c r="I205" s="23" t="s">
        <v>817</v>
      </c>
      <c r="J205" s="138">
        <v>1</v>
      </c>
      <c r="K205" s="125">
        <v>45272</v>
      </c>
      <c r="L205" s="125">
        <v>45272</v>
      </c>
      <c r="M205" s="126" t="s">
        <v>849</v>
      </c>
      <c r="N205" s="126" t="s">
        <v>850</v>
      </c>
      <c r="O205" s="127" t="s">
        <v>850</v>
      </c>
      <c r="P205" s="18" t="s">
        <v>821</v>
      </c>
      <c r="Q205" s="18" t="s">
        <v>414</v>
      </c>
      <c r="R205" s="16" t="s">
        <v>519</v>
      </c>
      <c r="S205" s="16" t="s">
        <v>520</v>
      </c>
    </row>
    <row r="206" spans="2:19" ht="165" x14ac:dyDescent="0.25">
      <c r="B206" s="16" t="s">
        <v>57</v>
      </c>
      <c r="C206" s="16" t="s">
        <v>58</v>
      </c>
      <c r="D206" s="16" t="s">
        <v>59</v>
      </c>
      <c r="E206" s="16" t="s">
        <v>38</v>
      </c>
      <c r="F206" s="16" t="s">
        <v>39</v>
      </c>
      <c r="G206" s="16">
        <v>3</v>
      </c>
      <c r="H206" s="89" t="str">
        <f t="shared" si="52"/>
        <v>DES-G-3</v>
      </c>
      <c r="I206" s="18" t="s">
        <v>824</v>
      </c>
      <c r="J206" s="138">
        <v>1</v>
      </c>
      <c r="K206" s="128">
        <v>45260</v>
      </c>
      <c r="L206" s="128">
        <v>45260</v>
      </c>
      <c r="M206" s="127" t="s">
        <v>862</v>
      </c>
      <c r="N206" s="127" t="s">
        <v>862</v>
      </c>
      <c r="O206" s="127" t="s">
        <v>862</v>
      </c>
      <c r="P206" s="18" t="s">
        <v>863</v>
      </c>
      <c r="Q206" s="16" t="s">
        <v>65</v>
      </c>
      <c r="R206" s="16" t="s">
        <v>519</v>
      </c>
      <c r="S206" s="16" t="s">
        <v>30</v>
      </c>
    </row>
    <row r="207" spans="2:19" ht="60" x14ac:dyDescent="0.25">
      <c r="B207" s="16" t="s">
        <v>57</v>
      </c>
      <c r="C207" s="16" t="s">
        <v>58</v>
      </c>
      <c r="D207" s="16" t="s">
        <v>59</v>
      </c>
      <c r="E207" s="16" t="s">
        <v>21</v>
      </c>
      <c r="F207" s="16" t="s">
        <v>22</v>
      </c>
      <c r="G207" s="16">
        <v>25</v>
      </c>
      <c r="H207" s="89" t="str">
        <f t="shared" si="52"/>
        <v>DES-F-25</v>
      </c>
      <c r="I207" s="18" t="s">
        <v>825</v>
      </c>
      <c r="J207" s="138">
        <v>1</v>
      </c>
      <c r="K207" s="128">
        <v>45260</v>
      </c>
      <c r="L207" s="128">
        <v>45260</v>
      </c>
      <c r="M207" s="127" t="s">
        <v>862</v>
      </c>
      <c r="N207" s="127" t="s">
        <v>862</v>
      </c>
      <c r="O207" s="127" t="s">
        <v>862</v>
      </c>
      <c r="P207" s="18" t="s">
        <v>864</v>
      </c>
      <c r="Q207" s="16" t="s">
        <v>65</v>
      </c>
      <c r="R207" s="16" t="s">
        <v>519</v>
      </c>
      <c r="S207" s="16" t="s">
        <v>30</v>
      </c>
    </row>
    <row r="208" spans="2:19" ht="135" x14ac:dyDescent="0.25">
      <c r="B208" s="23" t="s">
        <v>57</v>
      </c>
      <c r="C208" s="16" t="s">
        <v>75</v>
      </c>
      <c r="D208" s="16" t="s">
        <v>76</v>
      </c>
      <c r="E208" s="18" t="s">
        <v>109</v>
      </c>
      <c r="F208" s="18" t="s">
        <v>110</v>
      </c>
      <c r="G208" s="93">
        <v>15</v>
      </c>
      <c r="H208" s="88" t="str">
        <f t="shared" si="52"/>
        <v>DIR-M-15</v>
      </c>
      <c r="I208" s="23" t="s">
        <v>865</v>
      </c>
      <c r="J208" s="138">
        <v>1</v>
      </c>
      <c r="K208" s="128">
        <v>45266</v>
      </c>
      <c r="L208" s="128">
        <v>45266</v>
      </c>
      <c r="M208" s="16" t="s">
        <v>866</v>
      </c>
      <c r="N208" s="16" t="s">
        <v>867</v>
      </c>
      <c r="O208" s="16" t="s">
        <v>117</v>
      </c>
      <c r="P208" s="18" t="s">
        <v>868</v>
      </c>
      <c r="Q208" s="16" t="s">
        <v>65</v>
      </c>
      <c r="R208" s="16" t="s">
        <v>519</v>
      </c>
      <c r="S208" s="16" t="s">
        <v>520</v>
      </c>
    </row>
    <row r="209" spans="2:19" ht="60" x14ac:dyDescent="0.25">
      <c r="B209" s="16" t="s">
        <v>57</v>
      </c>
      <c r="C209" s="16" t="s">
        <v>58</v>
      </c>
      <c r="D209" s="16" t="s">
        <v>59</v>
      </c>
      <c r="E209" s="16" t="s">
        <v>21</v>
      </c>
      <c r="F209" s="16" t="s">
        <v>22</v>
      </c>
      <c r="G209" s="16">
        <v>26</v>
      </c>
      <c r="H209" s="89" t="str">
        <f t="shared" ref="H209" si="53">CONCATENATE(D209,"-",F209,"-",G209)</f>
        <v>DES-F-26</v>
      </c>
      <c r="I209" s="18" t="s">
        <v>869</v>
      </c>
      <c r="J209" s="138">
        <v>1</v>
      </c>
      <c r="K209" s="128">
        <v>45266</v>
      </c>
      <c r="L209" s="128">
        <v>45266</v>
      </c>
      <c r="M209" s="16" t="s">
        <v>866</v>
      </c>
      <c r="N209" s="16" t="s">
        <v>867</v>
      </c>
      <c r="O209" s="16" t="s">
        <v>117</v>
      </c>
      <c r="P209" s="18" t="s">
        <v>874</v>
      </c>
      <c r="Q209" s="16" t="s">
        <v>65</v>
      </c>
      <c r="R209" s="16" t="s">
        <v>519</v>
      </c>
      <c r="S209" s="16" t="s">
        <v>30</v>
      </c>
    </row>
    <row r="210" spans="2:19" ht="105" x14ac:dyDescent="0.25">
      <c r="B210" s="16" t="s">
        <v>57</v>
      </c>
      <c r="C210" s="16" t="s">
        <v>58</v>
      </c>
      <c r="D210" s="16" t="s">
        <v>59</v>
      </c>
      <c r="E210" s="16" t="s">
        <v>21</v>
      </c>
      <c r="F210" s="16" t="s">
        <v>22</v>
      </c>
      <c r="G210" s="16">
        <v>27</v>
      </c>
      <c r="H210" s="89" t="str">
        <f t="shared" ref="H210:H213" si="54">CONCATENATE(D210,"-",F210,"-",G210)</f>
        <v>DES-F-27</v>
      </c>
      <c r="I210" s="18" t="s">
        <v>870</v>
      </c>
      <c r="J210" s="138">
        <v>1</v>
      </c>
      <c r="K210" s="128">
        <v>45266</v>
      </c>
      <c r="L210" s="128">
        <v>45266</v>
      </c>
      <c r="M210" s="16" t="s">
        <v>866</v>
      </c>
      <c r="N210" s="16" t="s">
        <v>867</v>
      </c>
      <c r="O210" s="16" t="s">
        <v>117</v>
      </c>
      <c r="P210" s="18" t="s">
        <v>875</v>
      </c>
      <c r="Q210" s="16" t="s">
        <v>65</v>
      </c>
      <c r="R210" s="16" t="s">
        <v>519</v>
      </c>
      <c r="S210" s="16" t="s">
        <v>30</v>
      </c>
    </row>
    <row r="211" spans="2:19" ht="105" x14ac:dyDescent="0.25">
      <c r="B211" s="16" t="s">
        <v>57</v>
      </c>
      <c r="C211" s="16" t="s">
        <v>58</v>
      </c>
      <c r="D211" s="16" t="s">
        <v>59</v>
      </c>
      <c r="E211" s="16" t="s">
        <v>21</v>
      </c>
      <c r="F211" s="16" t="s">
        <v>22</v>
      </c>
      <c r="G211" s="16">
        <v>28</v>
      </c>
      <c r="H211" s="89" t="str">
        <f t="shared" si="54"/>
        <v>DES-F-28</v>
      </c>
      <c r="I211" s="18" t="s">
        <v>871</v>
      </c>
      <c r="J211" s="138">
        <v>1</v>
      </c>
      <c r="K211" s="128">
        <v>45266</v>
      </c>
      <c r="L211" s="128">
        <v>45266</v>
      </c>
      <c r="M211" s="16" t="s">
        <v>866</v>
      </c>
      <c r="N211" s="16" t="s">
        <v>867</v>
      </c>
      <c r="O211" s="16" t="s">
        <v>117</v>
      </c>
      <c r="P211" s="18" t="s">
        <v>876</v>
      </c>
      <c r="Q211" s="16" t="s">
        <v>65</v>
      </c>
      <c r="R211" s="16" t="s">
        <v>519</v>
      </c>
      <c r="S211" s="16" t="s">
        <v>30</v>
      </c>
    </row>
    <row r="212" spans="2:19" ht="135" x14ac:dyDescent="0.25">
      <c r="B212" s="16" t="s">
        <v>57</v>
      </c>
      <c r="C212" s="16" t="s">
        <v>58</v>
      </c>
      <c r="D212" s="16" t="s">
        <v>59</v>
      </c>
      <c r="E212" s="16" t="s">
        <v>21</v>
      </c>
      <c r="F212" s="16" t="s">
        <v>22</v>
      </c>
      <c r="G212" s="16">
        <v>29</v>
      </c>
      <c r="H212" s="89" t="str">
        <f t="shared" si="54"/>
        <v>DES-F-29</v>
      </c>
      <c r="I212" s="18" t="s">
        <v>872</v>
      </c>
      <c r="J212" s="138">
        <v>1</v>
      </c>
      <c r="K212" s="128">
        <v>45266</v>
      </c>
      <c r="L212" s="128">
        <v>45266</v>
      </c>
      <c r="M212" s="16" t="s">
        <v>866</v>
      </c>
      <c r="N212" s="16" t="s">
        <v>867</v>
      </c>
      <c r="O212" s="16" t="s">
        <v>117</v>
      </c>
      <c r="P212" s="18" t="s">
        <v>877</v>
      </c>
      <c r="Q212" s="16" t="s">
        <v>65</v>
      </c>
      <c r="R212" s="16" t="s">
        <v>519</v>
      </c>
      <c r="S212" s="16" t="s">
        <v>30</v>
      </c>
    </row>
    <row r="213" spans="2:19" ht="180" x14ac:dyDescent="0.25">
      <c r="B213" s="16" t="s">
        <v>57</v>
      </c>
      <c r="C213" s="16" t="s">
        <v>58</v>
      </c>
      <c r="D213" s="16" t="s">
        <v>59</v>
      </c>
      <c r="E213" s="16" t="s">
        <v>21</v>
      </c>
      <c r="F213" s="16" t="s">
        <v>22</v>
      </c>
      <c r="G213" s="16">
        <v>30</v>
      </c>
      <c r="H213" s="89" t="str">
        <f t="shared" si="54"/>
        <v>DES-F-30</v>
      </c>
      <c r="I213" s="18" t="s">
        <v>873</v>
      </c>
      <c r="J213" s="138">
        <v>1</v>
      </c>
      <c r="K213" s="128">
        <v>45266</v>
      </c>
      <c r="L213" s="128">
        <v>45266</v>
      </c>
      <c r="M213" s="16" t="s">
        <v>866</v>
      </c>
      <c r="N213" s="16" t="s">
        <v>867</v>
      </c>
      <c r="O213" s="16" t="s">
        <v>117</v>
      </c>
      <c r="P213" s="18" t="s">
        <v>882</v>
      </c>
      <c r="Q213" s="16" t="s">
        <v>65</v>
      </c>
      <c r="R213" s="16" t="s">
        <v>519</v>
      </c>
      <c r="S213" s="16" t="s">
        <v>30</v>
      </c>
    </row>
    <row r="214" spans="2:19" ht="45" x14ac:dyDescent="0.25">
      <c r="B214" s="16" t="s">
        <v>153</v>
      </c>
      <c r="C214" s="16" t="s">
        <v>216</v>
      </c>
      <c r="D214" s="16" t="s">
        <v>217</v>
      </c>
      <c r="E214" s="16" t="s">
        <v>38</v>
      </c>
      <c r="F214" s="16" t="s">
        <v>39</v>
      </c>
      <c r="G214" s="16">
        <v>1</v>
      </c>
      <c r="H214" s="89" t="str">
        <f t="shared" ref="H214:H218" si="55">CONCATENATE(D214,"-",F214,"-",G214)</f>
        <v>INV-G-1</v>
      </c>
      <c r="I214" s="18" t="s">
        <v>878</v>
      </c>
      <c r="J214" s="138">
        <v>1</v>
      </c>
      <c r="K214" s="128">
        <v>45282</v>
      </c>
      <c r="L214" s="128">
        <v>45282</v>
      </c>
      <c r="M214" s="16" t="s">
        <v>879</v>
      </c>
      <c r="N214" s="16" t="s">
        <v>880</v>
      </c>
      <c r="O214" s="16" t="s">
        <v>880</v>
      </c>
      <c r="P214" s="18" t="s">
        <v>881</v>
      </c>
      <c r="Q214" s="16" t="s">
        <v>883</v>
      </c>
      <c r="R214" s="16" t="s">
        <v>519</v>
      </c>
      <c r="S214" s="16" t="s">
        <v>30</v>
      </c>
    </row>
    <row r="215" spans="2:19" ht="45" x14ac:dyDescent="0.25">
      <c r="B215" s="16" t="s">
        <v>153</v>
      </c>
      <c r="C215" s="16" t="s">
        <v>216</v>
      </c>
      <c r="D215" s="16" t="s">
        <v>217</v>
      </c>
      <c r="E215" s="16" t="s">
        <v>21</v>
      </c>
      <c r="F215" s="16" t="s">
        <v>22</v>
      </c>
      <c r="G215" s="16">
        <v>9</v>
      </c>
      <c r="H215" s="89" t="str">
        <f t="shared" si="55"/>
        <v>INV-F-9</v>
      </c>
      <c r="I215" s="18" t="s">
        <v>884</v>
      </c>
      <c r="J215" s="138">
        <v>1</v>
      </c>
      <c r="K215" s="128">
        <v>45282</v>
      </c>
      <c r="L215" s="128">
        <v>45282</v>
      </c>
      <c r="M215" s="16" t="s">
        <v>879</v>
      </c>
      <c r="N215" s="16" t="s">
        <v>880</v>
      </c>
      <c r="O215" s="16" t="s">
        <v>880</v>
      </c>
      <c r="P215" s="18" t="s">
        <v>887</v>
      </c>
      <c r="Q215" s="16" t="s">
        <v>883</v>
      </c>
      <c r="R215" s="16" t="s">
        <v>519</v>
      </c>
      <c r="S215" s="16" t="s">
        <v>30</v>
      </c>
    </row>
    <row r="216" spans="2:19" ht="75" x14ac:dyDescent="0.25">
      <c r="B216" s="16" t="s">
        <v>153</v>
      </c>
      <c r="C216" s="16" t="s">
        <v>216</v>
      </c>
      <c r="D216" s="16" t="s">
        <v>217</v>
      </c>
      <c r="E216" s="16" t="s">
        <v>21</v>
      </c>
      <c r="F216" s="16" t="s">
        <v>22</v>
      </c>
      <c r="G216" s="16">
        <v>10</v>
      </c>
      <c r="H216" s="89" t="str">
        <f t="shared" si="55"/>
        <v>INV-F-10</v>
      </c>
      <c r="I216" s="18" t="s">
        <v>885</v>
      </c>
      <c r="J216" s="138">
        <v>1</v>
      </c>
      <c r="K216" s="128">
        <v>45282</v>
      </c>
      <c r="L216" s="128">
        <v>45282</v>
      </c>
      <c r="M216" s="16" t="s">
        <v>879</v>
      </c>
      <c r="N216" s="16" t="s">
        <v>880</v>
      </c>
      <c r="O216" s="16" t="s">
        <v>880</v>
      </c>
      <c r="P216" s="18" t="s">
        <v>888</v>
      </c>
      <c r="Q216" s="16" t="s">
        <v>883</v>
      </c>
      <c r="R216" s="16" t="s">
        <v>519</v>
      </c>
      <c r="S216" s="16" t="s">
        <v>30</v>
      </c>
    </row>
    <row r="217" spans="2:19" ht="60" x14ac:dyDescent="0.25">
      <c r="B217" s="16" t="s">
        <v>153</v>
      </c>
      <c r="C217" s="16" t="s">
        <v>216</v>
      </c>
      <c r="D217" s="16" t="s">
        <v>217</v>
      </c>
      <c r="E217" s="16" t="s">
        <v>21</v>
      </c>
      <c r="F217" s="16" t="s">
        <v>22</v>
      </c>
      <c r="G217" s="16">
        <v>11</v>
      </c>
      <c r="H217" s="89" t="str">
        <f t="shared" si="55"/>
        <v>INV-F-11</v>
      </c>
      <c r="I217" s="18" t="s">
        <v>886</v>
      </c>
      <c r="J217" s="138">
        <v>1</v>
      </c>
      <c r="K217" s="128">
        <v>45282</v>
      </c>
      <c r="L217" s="128">
        <v>45282</v>
      </c>
      <c r="M217" s="16" t="s">
        <v>879</v>
      </c>
      <c r="N217" s="16" t="s">
        <v>880</v>
      </c>
      <c r="O217" s="16" t="s">
        <v>880</v>
      </c>
      <c r="P217" s="18" t="s">
        <v>889</v>
      </c>
      <c r="Q217" s="16" t="s">
        <v>883</v>
      </c>
      <c r="R217" s="16" t="s">
        <v>519</v>
      </c>
      <c r="S217" s="16" t="s">
        <v>30</v>
      </c>
    </row>
    <row r="218" spans="2:19" ht="165" x14ac:dyDescent="0.25">
      <c r="B218" s="23" t="s">
        <v>18</v>
      </c>
      <c r="C218" s="16" t="s">
        <v>19</v>
      </c>
      <c r="D218" s="16" t="s">
        <v>20</v>
      </c>
      <c r="E218" s="18" t="s">
        <v>53</v>
      </c>
      <c r="F218" s="18" t="s">
        <v>54</v>
      </c>
      <c r="G218" s="93">
        <v>5</v>
      </c>
      <c r="H218" s="88" t="str">
        <f t="shared" si="55"/>
        <v>COM-P-5</v>
      </c>
      <c r="I218" s="23" t="s">
        <v>890</v>
      </c>
      <c r="J218" s="138">
        <v>1</v>
      </c>
      <c r="K218" s="125">
        <v>45288</v>
      </c>
      <c r="L218" s="125">
        <v>45288</v>
      </c>
      <c r="M218" s="126" t="s">
        <v>839</v>
      </c>
      <c r="N218" s="126" t="s">
        <v>840</v>
      </c>
      <c r="O218" s="127" t="s">
        <v>841</v>
      </c>
      <c r="P218" s="18" t="s">
        <v>891</v>
      </c>
      <c r="Q218" s="18" t="s">
        <v>657</v>
      </c>
      <c r="R218" s="16" t="s">
        <v>519</v>
      </c>
      <c r="S218" s="16" t="s">
        <v>520</v>
      </c>
    </row>
  </sheetData>
  <autoFilter ref="A2:S218" xr:uid="{00000000-0001-0000-0000-000000000000}"/>
  <mergeCells count="1">
    <mergeCell ref="C1:G1"/>
  </mergeCells>
  <phoneticPr fontId="15"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Listas!$G$4:$G$23</xm:f>
          </x14:formula1>
          <xm:sqref>Q43:Q44 Q15:Q16 Q28:Q29 Q4:Q13 Q21:Q25 Q101 Q34:Q41 Q103:Q104</xm:sqref>
        </x14:dataValidation>
        <x14:dataValidation type="list" allowBlank="1" showInputMessage="1" showErrorMessage="1" xr:uid="{00000000-0002-0000-0000-000002000000}">
          <x14:formula1>
            <xm:f>Listas!$D$4:$D$15</xm:f>
          </x14:formula1>
          <xm:sqref>D74:D218 D3:D71</xm:sqref>
        </x14:dataValidation>
        <x14:dataValidation type="list" allowBlank="1" showInputMessage="1" showErrorMessage="1" xr:uid="{BC590A97-D3E6-40F1-825A-86EF261153FA}">
          <x14:formula1>
            <xm:f>Listas!$G$4:$G$24</xm:f>
          </x14:formula1>
          <xm:sqref>Q107:Q218</xm:sqref>
        </x14:dataValidation>
        <x14:dataValidation type="list" allowBlank="1" showInputMessage="1" showErrorMessage="1" xr:uid="{00000000-0002-0000-0000-000006000000}">
          <x14:formula1>
            <xm:f>Listas!$D$4:$D$16</xm:f>
          </x14:formula1>
          <xm:sqref>D72:D73 D59</xm:sqref>
        </x14:dataValidation>
        <x14:dataValidation type="list" allowBlank="1" showInputMessage="1" showErrorMessage="1" xr:uid="{00000000-0002-0000-0000-000000000000}">
          <x14:formula1>
            <xm:f>Listas!$B$4:$B$15</xm:f>
          </x14:formula1>
          <xm:sqref>C3:C218</xm:sqref>
        </x14:dataValidation>
        <x14:dataValidation type="list" allowBlank="1" showInputMessage="1" showErrorMessage="1" xr:uid="{00000000-0002-0000-0000-000003000000}">
          <x14:formula1>
            <xm:f>Listas!$E$4:$E$9</xm:f>
          </x14:formula1>
          <xm:sqref>E3:E218</xm:sqref>
        </x14:dataValidation>
        <x14:dataValidation type="list" allowBlank="1" showInputMessage="1" showErrorMessage="1" xr:uid="{00000000-0002-0000-0000-000004000000}">
          <x14:formula1>
            <xm:f>Listas!$A$4:$A$7</xm:f>
          </x14:formula1>
          <xm:sqref>B3:B218</xm:sqref>
        </x14:dataValidation>
        <x14:dataValidation type="list" allowBlank="1" showInputMessage="1" showErrorMessage="1" xr:uid="{00000000-0002-0000-0000-000005000000}">
          <x14:formula1>
            <xm:f>Listas!$F$4:$F$9</xm:f>
          </x14:formula1>
          <xm:sqref>F3:F218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N23"/>
  <sheetViews>
    <sheetView zoomScale="68" zoomScaleNormal="68" workbookViewId="0">
      <pane ySplit="4" topLeftCell="A5" activePane="bottomLeft" state="frozen"/>
      <selection activeCell="D1" sqref="D1"/>
      <selection pane="bottomLeft" activeCell="B5" sqref="B5"/>
    </sheetView>
  </sheetViews>
  <sheetFormatPr baseColWidth="10" defaultColWidth="11.42578125" defaultRowHeight="15" x14ac:dyDescent="0.25"/>
  <cols>
    <col min="2" max="9" width="25.28515625" customWidth="1"/>
    <col min="10" max="10" width="33.42578125" customWidth="1"/>
    <col min="11" max="11" width="108.140625" customWidth="1"/>
    <col min="12" max="14" width="25.28515625" customWidth="1"/>
  </cols>
  <sheetData>
    <row r="3" spans="2:14" ht="15.75" thickBot="1" x14ac:dyDescent="0.3"/>
    <row r="4" spans="2:14" ht="36.75" thickBot="1" x14ac:dyDescent="0.3">
      <c r="B4" s="5" t="s">
        <v>2</v>
      </c>
      <c r="C4" s="6" t="s">
        <v>3</v>
      </c>
      <c r="D4" s="91" t="s">
        <v>8</v>
      </c>
      <c r="E4" s="7" t="s">
        <v>448</v>
      </c>
      <c r="F4" s="7" t="s">
        <v>9</v>
      </c>
      <c r="G4" s="7" t="s">
        <v>10</v>
      </c>
      <c r="H4" s="7" t="s">
        <v>11</v>
      </c>
      <c r="I4" s="7" t="s">
        <v>12</v>
      </c>
      <c r="J4" s="7" t="s">
        <v>13</v>
      </c>
      <c r="K4" s="7" t="s">
        <v>14</v>
      </c>
      <c r="L4" s="8" t="s">
        <v>15</v>
      </c>
      <c r="M4" s="8" t="s">
        <v>334</v>
      </c>
      <c r="N4" s="9" t="s">
        <v>335</v>
      </c>
    </row>
    <row r="5" spans="2:14" ht="60" x14ac:dyDescent="0.25">
      <c r="B5" s="18" t="s">
        <v>208</v>
      </c>
      <c r="C5" s="18" t="s">
        <v>164</v>
      </c>
      <c r="D5" s="27" t="s">
        <v>336</v>
      </c>
      <c r="E5" s="18">
        <v>1</v>
      </c>
      <c r="F5" s="19">
        <v>44553</v>
      </c>
      <c r="G5" s="19">
        <v>44553</v>
      </c>
      <c r="H5" s="18" t="s">
        <v>337</v>
      </c>
      <c r="I5" s="18" t="s">
        <v>337</v>
      </c>
      <c r="J5" s="118" t="s">
        <v>338</v>
      </c>
      <c r="K5" s="119" t="s">
        <v>339</v>
      </c>
      <c r="L5" s="16" t="s">
        <v>340</v>
      </c>
      <c r="M5" s="16" t="s">
        <v>29</v>
      </c>
      <c r="N5" s="16" t="s">
        <v>30</v>
      </c>
    </row>
    <row r="6" spans="2:14" ht="60" x14ac:dyDescent="0.25">
      <c r="B6" s="18" t="s">
        <v>208</v>
      </c>
      <c r="C6" s="18" t="s">
        <v>164</v>
      </c>
      <c r="D6" s="27" t="s">
        <v>336</v>
      </c>
      <c r="E6" s="18">
        <v>2</v>
      </c>
      <c r="F6" s="19">
        <v>44489</v>
      </c>
      <c r="G6" s="19">
        <v>44489</v>
      </c>
      <c r="H6" s="18" t="s">
        <v>337</v>
      </c>
      <c r="I6" s="18" t="s">
        <v>337</v>
      </c>
      <c r="J6" s="120" t="s">
        <v>341</v>
      </c>
      <c r="K6" s="121" t="s">
        <v>342</v>
      </c>
      <c r="L6" s="16" t="s">
        <v>340</v>
      </c>
      <c r="M6" s="16" t="s">
        <v>29</v>
      </c>
      <c r="N6" s="16" t="s">
        <v>30</v>
      </c>
    </row>
    <row r="7" spans="2:14" ht="78.75" customHeight="1" x14ac:dyDescent="0.25">
      <c r="B7" s="18" t="s">
        <v>208</v>
      </c>
      <c r="C7" s="18" t="s">
        <v>164</v>
      </c>
      <c r="D7" s="27" t="s">
        <v>336</v>
      </c>
      <c r="E7" s="18">
        <v>3</v>
      </c>
      <c r="F7" s="19">
        <v>44553</v>
      </c>
      <c r="G7" s="19">
        <v>44553</v>
      </c>
      <c r="H7" s="18" t="s">
        <v>337</v>
      </c>
      <c r="I7" s="18" t="s">
        <v>337</v>
      </c>
      <c r="J7" s="120" t="s">
        <v>343</v>
      </c>
      <c r="K7" s="121" t="s">
        <v>344</v>
      </c>
      <c r="L7" s="16" t="s">
        <v>340</v>
      </c>
      <c r="M7" s="16" t="s">
        <v>29</v>
      </c>
      <c r="N7" s="16" t="s">
        <v>30</v>
      </c>
    </row>
    <row r="8" spans="2:14" ht="78.75" customHeight="1" x14ac:dyDescent="0.25">
      <c r="B8" s="18" t="s">
        <v>208</v>
      </c>
      <c r="C8" s="18" t="s">
        <v>164</v>
      </c>
      <c r="D8" s="27" t="s">
        <v>336</v>
      </c>
      <c r="E8" s="18">
        <v>4</v>
      </c>
      <c r="F8" s="19">
        <v>44768</v>
      </c>
      <c r="G8" s="19">
        <v>44768</v>
      </c>
      <c r="H8" s="18" t="s">
        <v>337</v>
      </c>
      <c r="I8" s="18" t="s">
        <v>337</v>
      </c>
      <c r="J8" s="18" t="s">
        <v>345</v>
      </c>
      <c r="K8" s="18" t="s">
        <v>346</v>
      </c>
      <c r="L8" s="16" t="s">
        <v>340</v>
      </c>
      <c r="M8" s="16" t="s">
        <v>29</v>
      </c>
      <c r="N8" s="16" t="s">
        <v>30</v>
      </c>
    </row>
    <row r="9" spans="2:14" ht="78.75" customHeight="1" x14ac:dyDescent="0.25">
      <c r="B9" s="18" t="s">
        <v>208</v>
      </c>
      <c r="C9" s="18" t="s">
        <v>164</v>
      </c>
      <c r="D9" s="27" t="s">
        <v>336</v>
      </c>
      <c r="E9" s="18">
        <v>5</v>
      </c>
      <c r="F9" s="19">
        <v>45050</v>
      </c>
      <c r="G9" s="19">
        <v>45050</v>
      </c>
      <c r="H9" s="18" t="s">
        <v>528</v>
      </c>
      <c r="I9" s="18" t="s">
        <v>528</v>
      </c>
      <c r="J9" s="18" t="s">
        <v>529</v>
      </c>
      <c r="K9" s="18" t="s">
        <v>530</v>
      </c>
      <c r="L9" s="16" t="s">
        <v>340</v>
      </c>
      <c r="M9" s="16" t="s">
        <v>29</v>
      </c>
      <c r="N9" s="16" t="s">
        <v>30</v>
      </c>
    </row>
    <row r="10" spans="2:14" ht="78.75" customHeight="1" x14ac:dyDescent="0.25">
      <c r="B10" s="18" t="s">
        <v>208</v>
      </c>
      <c r="C10" s="18" t="s">
        <v>164</v>
      </c>
      <c r="D10" s="88" t="s">
        <v>336</v>
      </c>
      <c r="E10" s="18">
        <v>6</v>
      </c>
      <c r="F10" s="19">
        <v>45166</v>
      </c>
      <c r="G10" s="19">
        <v>45166</v>
      </c>
      <c r="H10" s="18" t="s">
        <v>528</v>
      </c>
      <c r="I10" s="18" t="s">
        <v>528</v>
      </c>
      <c r="J10" s="18" t="s">
        <v>117</v>
      </c>
      <c r="K10" s="18" t="s">
        <v>673</v>
      </c>
      <c r="L10" s="16" t="s">
        <v>340</v>
      </c>
      <c r="M10" s="16" t="s">
        <v>29</v>
      </c>
      <c r="N10" s="16" t="s">
        <v>30</v>
      </c>
    </row>
    <row r="11" spans="2:14" ht="45" x14ac:dyDescent="0.25">
      <c r="B11" s="18" t="s">
        <v>57</v>
      </c>
      <c r="C11" s="18" t="s">
        <v>164</v>
      </c>
      <c r="D11" s="88" t="s">
        <v>347</v>
      </c>
      <c r="E11" s="18">
        <v>1</v>
      </c>
      <c r="F11" s="19">
        <v>44412</v>
      </c>
      <c r="G11" s="19">
        <v>44412</v>
      </c>
      <c r="H11" s="16" t="s">
        <v>348</v>
      </c>
      <c r="I11" s="16" t="s">
        <v>349</v>
      </c>
      <c r="J11" s="25" t="s">
        <v>93</v>
      </c>
      <c r="K11" s="16" t="s">
        <v>339</v>
      </c>
      <c r="L11" s="16" t="s">
        <v>28</v>
      </c>
      <c r="M11" s="16" t="s">
        <v>29</v>
      </c>
      <c r="N11" s="16" t="s">
        <v>30</v>
      </c>
    </row>
    <row r="12" spans="2:14" ht="90" x14ac:dyDescent="0.25">
      <c r="B12" s="18" t="s">
        <v>57</v>
      </c>
      <c r="C12" s="18" t="s">
        <v>164</v>
      </c>
      <c r="D12" s="88" t="s">
        <v>347</v>
      </c>
      <c r="E12" s="18">
        <v>1</v>
      </c>
      <c r="F12" s="128">
        <v>45237</v>
      </c>
      <c r="G12" s="128">
        <v>45237</v>
      </c>
      <c r="H12" s="16" t="s">
        <v>845</v>
      </c>
      <c r="I12" s="16" t="s">
        <v>846</v>
      </c>
      <c r="J12" s="16" t="s">
        <v>117</v>
      </c>
      <c r="K12" s="16" t="s">
        <v>806</v>
      </c>
      <c r="L12" s="16" t="s">
        <v>524</v>
      </c>
      <c r="M12" s="16" t="s">
        <v>29</v>
      </c>
      <c r="N12" s="16" t="s">
        <v>30</v>
      </c>
    </row>
    <row r="13" spans="2:14" ht="66.75" customHeight="1" x14ac:dyDescent="0.25">
      <c r="B13" s="18" t="s">
        <v>57</v>
      </c>
      <c r="C13" s="18" t="s">
        <v>164</v>
      </c>
      <c r="D13" s="27" t="s">
        <v>350</v>
      </c>
      <c r="E13" s="23">
        <v>1</v>
      </c>
      <c r="F13" s="19">
        <v>44531</v>
      </c>
      <c r="G13" s="19">
        <v>44531</v>
      </c>
      <c r="H13" s="16" t="s">
        <v>348</v>
      </c>
      <c r="I13" s="16" t="s">
        <v>349</v>
      </c>
      <c r="J13" s="25" t="s">
        <v>351</v>
      </c>
      <c r="K13" s="16" t="s">
        <v>339</v>
      </c>
      <c r="L13" s="16" t="s">
        <v>28</v>
      </c>
      <c r="M13" s="16" t="s">
        <v>29</v>
      </c>
      <c r="N13" s="16" t="s">
        <v>30</v>
      </c>
    </row>
    <row r="14" spans="2:14" ht="114.75" customHeight="1" x14ac:dyDescent="0.25">
      <c r="B14" s="18" t="s">
        <v>57</v>
      </c>
      <c r="C14" s="18" t="s">
        <v>164</v>
      </c>
      <c r="D14" s="27" t="s">
        <v>350</v>
      </c>
      <c r="E14" s="23">
        <v>2</v>
      </c>
      <c r="F14" s="19">
        <v>44728</v>
      </c>
      <c r="G14" s="19">
        <v>44728</v>
      </c>
      <c r="H14" s="16" t="s">
        <v>348</v>
      </c>
      <c r="I14" s="16" t="s">
        <v>352</v>
      </c>
      <c r="J14" s="25" t="s">
        <v>353</v>
      </c>
      <c r="K14" s="16" t="s">
        <v>354</v>
      </c>
      <c r="L14" s="16" t="s">
        <v>28</v>
      </c>
      <c r="M14" s="16" t="s">
        <v>29</v>
      </c>
      <c r="N14" s="16" t="s">
        <v>30</v>
      </c>
    </row>
    <row r="15" spans="2:14" ht="114.75" customHeight="1" x14ac:dyDescent="0.25">
      <c r="B15" s="18" t="s">
        <v>57</v>
      </c>
      <c r="C15" s="18" t="s">
        <v>164</v>
      </c>
      <c r="D15" s="27" t="s">
        <v>350</v>
      </c>
      <c r="E15" s="23">
        <v>3</v>
      </c>
      <c r="F15" s="19">
        <v>44833</v>
      </c>
      <c r="G15" s="19">
        <v>44833</v>
      </c>
      <c r="H15" s="143" t="s">
        <v>348</v>
      </c>
      <c r="I15" s="143" t="s">
        <v>352</v>
      </c>
      <c r="J15" s="143" t="s">
        <v>892</v>
      </c>
      <c r="K15" s="143" t="s">
        <v>355</v>
      </c>
      <c r="L15" s="16" t="s">
        <v>524</v>
      </c>
      <c r="M15" s="16" t="s">
        <v>29</v>
      </c>
      <c r="N15" s="16" t="s">
        <v>30</v>
      </c>
    </row>
    <row r="16" spans="2:14" ht="114.75" customHeight="1" x14ac:dyDescent="0.25">
      <c r="B16" s="18" t="s">
        <v>57</v>
      </c>
      <c r="C16" s="18" t="s">
        <v>164</v>
      </c>
      <c r="D16" s="88" t="s">
        <v>350</v>
      </c>
      <c r="E16" s="23">
        <v>4</v>
      </c>
      <c r="F16" s="19">
        <v>45166</v>
      </c>
      <c r="G16" s="19">
        <v>45166</v>
      </c>
      <c r="H16" s="16" t="s">
        <v>765</v>
      </c>
      <c r="I16" s="25" t="s">
        <v>759</v>
      </c>
      <c r="J16" s="25" t="s">
        <v>766</v>
      </c>
      <c r="K16" s="16" t="s">
        <v>710</v>
      </c>
      <c r="L16" s="16" t="s">
        <v>524</v>
      </c>
      <c r="M16" s="16" t="s">
        <v>29</v>
      </c>
      <c r="N16" s="16" t="s">
        <v>30</v>
      </c>
    </row>
    <row r="17" spans="2:14" ht="66" customHeight="1" x14ac:dyDescent="0.25">
      <c r="B17" s="18" t="s">
        <v>57</v>
      </c>
      <c r="C17" s="18" t="s">
        <v>164</v>
      </c>
      <c r="D17" s="27" t="s">
        <v>356</v>
      </c>
      <c r="E17" s="18">
        <v>1</v>
      </c>
      <c r="F17" s="19">
        <v>44531</v>
      </c>
      <c r="G17" s="19">
        <v>44531</v>
      </c>
      <c r="H17" s="16" t="s">
        <v>348</v>
      </c>
      <c r="I17" s="16" t="s">
        <v>349</v>
      </c>
      <c r="J17" s="25" t="s">
        <v>351</v>
      </c>
      <c r="K17" s="16" t="s">
        <v>339</v>
      </c>
      <c r="L17" s="16" t="s">
        <v>524</v>
      </c>
      <c r="M17" s="16" t="s">
        <v>29</v>
      </c>
      <c r="N17" s="16" t="s">
        <v>30</v>
      </c>
    </row>
    <row r="18" spans="2:14" ht="96.75" customHeight="1" x14ac:dyDescent="0.25">
      <c r="B18" s="18" t="s">
        <v>57</v>
      </c>
      <c r="C18" s="18" t="s">
        <v>164</v>
      </c>
      <c r="D18" s="27" t="s">
        <v>356</v>
      </c>
      <c r="E18" s="23">
        <v>2</v>
      </c>
      <c r="F18" s="19">
        <v>44624</v>
      </c>
      <c r="G18" s="19">
        <v>44624</v>
      </c>
      <c r="H18" s="16" t="s">
        <v>348</v>
      </c>
      <c r="I18" s="16" t="s">
        <v>352</v>
      </c>
      <c r="J18" s="25" t="s">
        <v>357</v>
      </c>
      <c r="K18" s="16" t="s">
        <v>358</v>
      </c>
      <c r="L18" s="16" t="s">
        <v>524</v>
      </c>
      <c r="M18" s="16" t="s">
        <v>29</v>
      </c>
      <c r="N18" s="16" t="s">
        <v>30</v>
      </c>
    </row>
    <row r="19" spans="2:14" ht="189.75" customHeight="1" x14ac:dyDescent="0.25">
      <c r="B19" s="18" t="s">
        <v>57</v>
      </c>
      <c r="C19" s="18" t="s">
        <v>164</v>
      </c>
      <c r="D19" s="27" t="s">
        <v>356</v>
      </c>
      <c r="E19" s="23">
        <v>3</v>
      </c>
      <c r="F19" s="19">
        <v>44728</v>
      </c>
      <c r="G19" s="19">
        <v>44728</v>
      </c>
      <c r="H19" s="16" t="s">
        <v>348</v>
      </c>
      <c r="I19" s="16" t="s">
        <v>352</v>
      </c>
      <c r="J19" s="25" t="s">
        <v>353</v>
      </c>
      <c r="K19" s="16" t="s">
        <v>359</v>
      </c>
      <c r="L19" s="16" t="s">
        <v>524</v>
      </c>
      <c r="M19" s="16" t="s">
        <v>29</v>
      </c>
      <c r="N19" s="16" t="s">
        <v>30</v>
      </c>
    </row>
    <row r="20" spans="2:14" ht="189.75" customHeight="1" x14ac:dyDescent="0.25">
      <c r="B20" s="18" t="s">
        <v>57</v>
      </c>
      <c r="C20" s="18" t="s">
        <v>164</v>
      </c>
      <c r="D20" s="27" t="s">
        <v>356</v>
      </c>
      <c r="E20" s="23">
        <v>4</v>
      </c>
      <c r="F20" s="19">
        <v>44784</v>
      </c>
      <c r="G20" s="19">
        <v>44784</v>
      </c>
      <c r="H20" s="16" t="s">
        <v>192</v>
      </c>
      <c r="I20" s="16" t="s">
        <v>96</v>
      </c>
      <c r="J20" s="25" t="s">
        <v>360</v>
      </c>
      <c r="K20" s="16" t="s">
        <v>361</v>
      </c>
      <c r="L20" s="16" t="s">
        <v>524</v>
      </c>
      <c r="M20" s="16" t="s">
        <v>29</v>
      </c>
      <c r="N20" s="16" t="s">
        <v>30</v>
      </c>
    </row>
    <row r="21" spans="2:14" ht="189.75" customHeight="1" x14ac:dyDescent="0.25">
      <c r="B21" s="18" t="s">
        <v>57</v>
      </c>
      <c r="C21" s="18" t="s">
        <v>164</v>
      </c>
      <c r="D21" s="27" t="s">
        <v>356</v>
      </c>
      <c r="E21" s="23">
        <v>5</v>
      </c>
      <c r="F21" s="19">
        <v>44915</v>
      </c>
      <c r="G21" s="19">
        <v>44915</v>
      </c>
      <c r="H21" s="16" t="s">
        <v>362</v>
      </c>
      <c r="I21" s="16" t="s">
        <v>362</v>
      </c>
      <c r="J21" s="25" t="s">
        <v>363</v>
      </c>
      <c r="K21" s="16" t="s">
        <v>364</v>
      </c>
      <c r="L21" s="16" t="s">
        <v>524</v>
      </c>
      <c r="M21" s="16" t="s">
        <v>29</v>
      </c>
      <c r="N21" s="16" t="s">
        <v>30</v>
      </c>
    </row>
    <row r="22" spans="2:14" ht="90" x14ac:dyDescent="0.25">
      <c r="B22" s="18" t="s">
        <v>57</v>
      </c>
      <c r="C22" s="18" t="s">
        <v>164</v>
      </c>
      <c r="D22" s="88" t="s">
        <v>356</v>
      </c>
      <c r="E22" s="23">
        <v>6</v>
      </c>
      <c r="F22" s="19">
        <v>45166</v>
      </c>
      <c r="G22" s="19">
        <v>45166</v>
      </c>
      <c r="H22" s="16" t="s">
        <v>845</v>
      </c>
      <c r="I22" s="129" t="s">
        <v>847</v>
      </c>
      <c r="J22" s="25" t="s">
        <v>848</v>
      </c>
      <c r="K22" s="16" t="s">
        <v>803</v>
      </c>
      <c r="L22" s="16" t="s">
        <v>524</v>
      </c>
      <c r="M22" s="16" t="s">
        <v>29</v>
      </c>
      <c r="N22" s="16" t="s">
        <v>30</v>
      </c>
    </row>
    <row r="23" spans="2:14" ht="60" x14ac:dyDescent="0.25">
      <c r="B23" s="18" t="s">
        <v>57</v>
      </c>
      <c r="C23" s="18" t="s">
        <v>164</v>
      </c>
      <c r="D23" s="88" t="s">
        <v>171</v>
      </c>
      <c r="E23" s="18">
        <v>1</v>
      </c>
      <c r="F23" s="19">
        <v>44341</v>
      </c>
      <c r="G23" s="19">
        <v>44341</v>
      </c>
      <c r="H23" s="16" t="s">
        <v>348</v>
      </c>
      <c r="I23" s="16" t="s">
        <v>349</v>
      </c>
      <c r="J23" s="25" t="s">
        <v>365</v>
      </c>
      <c r="K23" s="16" t="s">
        <v>366</v>
      </c>
      <c r="L23" s="16" t="s">
        <v>524</v>
      </c>
      <c r="M23" s="16" t="s">
        <v>29</v>
      </c>
      <c r="N23" s="16" t="s">
        <v>30</v>
      </c>
    </row>
  </sheetData>
  <autoFilter ref="B4:N23" xr:uid="{00000000-0001-0000-0100-000000000000}"/>
  <phoneticPr fontId="1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Listas!$A$4:$A$7</xm:f>
          </x14:formula1>
          <xm:sqref>B5:B23</xm:sqref>
        </x14:dataValidation>
        <x14:dataValidation type="list" allowBlank="1" showInputMessage="1" showErrorMessage="1" xr:uid="{00000000-0002-0000-0100-000001000000}">
          <x14:formula1>
            <xm:f>Listas!$G$4:$G$23</xm:f>
          </x14:formula1>
          <xm:sqref>L5:L23</xm:sqref>
        </x14:dataValidation>
        <x14:dataValidation type="list" allowBlank="1" showInputMessage="1" showErrorMessage="1" xr:uid="{00000000-0002-0000-0100-000002000000}">
          <x14:formula1>
            <xm:f>Listas!$B$4:$B$15</xm:f>
          </x14:formula1>
          <xm:sqref>C5:C23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E16C4-C852-4B8F-8762-E7FF00554646}">
  <dimension ref="B3:N21"/>
  <sheetViews>
    <sheetView zoomScale="68" zoomScaleNormal="68" workbookViewId="0">
      <pane ySplit="4" topLeftCell="A5" activePane="bottomLeft" state="frozen"/>
      <selection activeCell="D1" sqref="D1"/>
      <selection pane="bottomLeft" activeCell="C5" sqref="C5"/>
    </sheetView>
  </sheetViews>
  <sheetFormatPr baseColWidth="10" defaultColWidth="11.42578125" defaultRowHeight="15" x14ac:dyDescent="0.25"/>
  <cols>
    <col min="2" max="9" width="25.28515625" customWidth="1"/>
    <col min="10" max="10" width="33.42578125" customWidth="1"/>
    <col min="11" max="11" width="108.140625" customWidth="1"/>
    <col min="12" max="14" width="25.28515625" customWidth="1"/>
  </cols>
  <sheetData>
    <row r="3" spans="2:14" ht="15.75" thickBot="1" x14ac:dyDescent="0.3"/>
    <row r="4" spans="2:14" ht="36.75" thickBot="1" x14ac:dyDescent="0.3">
      <c r="B4" s="5" t="s">
        <v>2</v>
      </c>
      <c r="C4" s="6" t="s">
        <v>3</v>
      </c>
      <c r="D4" s="91" t="s">
        <v>8</v>
      </c>
      <c r="E4" s="7" t="s">
        <v>448</v>
      </c>
      <c r="F4" s="7" t="s">
        <v>9</v>
      </c>
      <c r="G4" s="7" t="s">
        <v>10</v>
      </c>
      <c r="H4" s="7" t="s">
        <v>11</v>
      </c>
      <c r="I4" s="7" t="s">
        <v>12</v>
      </c>
      <c r="J4" s="7" t="s">
        <v>13</v>
      </c>
      <c r="K4" s="7" t="s">
        <v>14</v>
      </c>
      <c r="L4" s="8" t="s">
        <v>15</v>
      </c>
      <c r="M4" s="8" t="s">
        <v>334</v>
      </c>
      <c r="N4" s="9" t="s">
        <v>335</v>
      </c>
    </row>
    <row r="5" spans="2:14" ht="54" customHeight="1" x14ac:dyDescent="0.25">
      <c r="B5" s="18" t="s">
        <v>18</v>
      </c>
      <c r="C5" s="18" t="s">
        <v>19</v>
      </c>
      <c r="D5" s="88" t="s">
        <v>367</v>
      </c>
      <c r="E5" s="18">
        <v>1</v>
      </c>
      <c r="F5" s="125">
        <v>44476</v>
      </c>
      <c r="G5" s="125">
        <v>44476</v>
      </c>
      <c r="H5" s="16" t="s">
        <v>102</v>
      </c>
      <c r="I5" s="25" t="s">
        <v>96</v>
      </c>
      <c r="J5" s="25" t="s">
        <v>93</v>
      </c>
      <c r="K5" s="18" t="s">
        <v>339</v>
      </c>
      <c r="L5" s="16" t="s">
        <v>524</v>
      </c>
      <c r="M5" s="16" t="s">
        <v>29</v>
      </c>
      <c r="N5" s="16" t="s">
        <v>30</v>
      </c>
    </row>
    <row r="6" spans="2:14" ht="60.75" customHeight="1" x14ac:dyDescent="0.25">
      <c r="B6" s="18" t="s">
        <v>57</v>
      </c>
      <c r="C6" s="18" t="s">
        <v>164</v>
      </c>
      <c r="D6" s="27" t="s">
        <v>368</v>
      </c>
      <c r="E6" s="18">
        <v>1</v>
      </c>
      <c r="F6" s="125"/>
      <c r="G6" s="125"/>
      <c r="H6" s="16" t="s">
        <v>102</v>
      </c>
      <c r="I6" s="25" t="s">
        <v>96</v>
      </c>
      <c r="J6" s="25" t="s">
        <v>93</v>
      </c>
      <c r="K6" s="18" t="s">
        <v>339</v>
      </c>
      <c r="L6" s="16" t="s">
        <v>524</v>
      </c>
      <c r="M6" s="16" t="s">
        <v>29</v>
      </c>
      <c r="N6" s="16" t="s">
        <v>30</v>
      </c>
    </row>
    <row r="7" spans="2:14" ht="105" x14ac:dyDescent="0.25">
      <c r="B7" s="18" t="s">
        <v>57</v>
      </c>
      <c r="C7" s="18" t="s">
        <v>164</v>
      </c>
      <c r="D7" s="88" t="s">
        <v>368</v>
      </c>
      <c r="E7" s="18">
        <v>2</v>
      </c>
      <c r="F7" s="125">
        <v>45077</v>
      </c>
      <c r="G7" s="125">
        <v>45077</v>
      </c>
      <c r="H7" s="16" t="s">
        <v>525</v>
      </c>
      <c r="I7" s="25" t="s">
        <v>526</v>
      </c>
      <c r="J7" s="25" t="s">
        <v>526</v>
      </c>
      <c r="K7" s="18" t="s">
        <v>527</v>
      </c>
      <c r="L7" s="16" t="s">
        <v>524</v>
      </c>
      <c r="M7" s="16" t="s">
        <v>29</v>
      </c>
      <c r="N7" s="16" t="s">
        <v>30</v>
      </c>
    </row>
    <row r="8" spans="2:14" ht="57" customHeight="1" x14ac:dyDescent="0.25">
      <c r="B8" s="18" t="s">
        <v>57</v>
      </c>
      <c r="C8" s="18" t="s">
        <v>164</v>
      </c>
      <c r="D8" s="27" t="s">
        <v>369</v>
      </c>
      <c r="E8" s="18">
        <v>1</v>
      </c>
      <c r="F8" s="125"/>
      <c r="G8" s="125"/>
      <c r="H8" s="16" t="s">
        <v>102</v>
      </c>
      <c r="I8" s="25" t="s">
        <v>93</v>
      </c>
      <c r="J8" s="25" t="s">
        <v>93</v>
      </c>
      <c r="K8" s="18" t="s">
        <v>339</v>
      </c>
      <c r="L8" s="16" t="s">
        <v>524</v>
      </c>
      <c r="M8" s="16" t="s">
        <v>29</v>
      </c>
      <c r="N8" s="16" t="s">
        <v>30</v>
      </c>
    </row>
    <row r="9" spans="2:14" ht="105" x14ac:dyDescent="0.25">
      <c r="B9" s="18" t="s">
        <v>57</v>
      </c>
      <c r="C9" s="18" t="s">
        <v>164</v>
      </c>
      <c r="D9" s="88" t="s">
        <v>369</v>
      </c>
      <c r="E9" s="18">
        <v>2</v>
      </c>
      <c r="F9" s="125">
        <v>45107</v>
      </c>
      <c r="G9" s="125">
        <v>45107</v>
      </c>
      <c r="H9" s="16" t="s">
        <v>525</v>
      </c>
      <c r="I9" s="25" t="s">
        <v>526</v>
      </c>
      <c r="J9" s="25" t="s">
        <v>526</v>
      </c>
      <c r="K9" s="18" t="s">
        <v>531</v>
      </c>
      <c r="L9" s="16" t="s">
        <v>524</v>
      </c>
      <c r="M9" s="16" t="s">
        <v>29</v>
      </c>
      <c r="N9" s="16" t="s">
        <v>30</v>
      </c>
    </row>
    <row r="10" spans="2:14" ht="87.75" customHeight="1" x14ac:dyDescent="0.25">
      <c r="B10" s="18" t="s">
        <v>57</v>
      </c>
      <c r="C10" s="18" t="s">
        <v>164</v>
      </c>
      <c r="D10" s="27" t="s">
        <v>370</v>
      </c>
      <c r="E10" s="18">
        <v>1</v>
      </c>
      <c r="F10" s="125"/>
      <c r="G10" s="125"/>
      <c r="H10" s="16" t="s">
        <v>102</v>
      </c>
      <c r="I10" s="25" t="s">
        <v>96</v>
      </c>
      <c r="J10" s="25" t="s">
        <v>93</v>
      </c>
      <c r="K10" s="18" t="s">
        <v>339</v>
      </c>
      <c r="L10" s="16" t="s">
        <v>524</v>
      </c>
      <c r="M10" s="16" t="s">
        <v>29</v>
      </c>
      <c r="N10" s="16" t="s">
        <v>30</v>
      </c>
    </row>
    <row r="11" spans="2:14" ht="87.75" customHeight="1" x14ac:dyDescent="0.25">
      <c r="B11" s="18" t="s">
        <v>57</v>
      </c>
      <c r="C11" s="18" t="s">
        <v>164</v>
      </c>
      <c r="D11" s="88" t="s">
        <v>370</v>
      </c>
      <c r="E11" s="18">
        <v>2</v>
      </c>
      <c r="F11" s="125">
        <v>45076</v>
      </c>
      <c r="G11" s="125">
        <v>45076</v>
      </c>
      <c r="H11" s="16" t="s">
        <v>525</v>
      </c>
      <c r="I11" s="25" t="s">
        <v>526</v>
      </c>
      <c r="J11" s="25" t="s">
        <v>526</v>
      </c>
      <c r="K11" s="18" t="s">
        <v>527</v>
      </c>
      <c r="L11" s="16" t="s">
        <v>524</v>
      </c>
      <c r="M11" s="16" t="s">
        <v>29</v>
      </c>
      <c r="N11" s="16" t="s">
        <v>30</v>
      </c>
    </row>
    <row r="12" spans="2:14" ht="51.75" customHeight="1" x14ac:dyDescent="0.25">
      <c r="B12" s="18" t="s">
        <v>57</v>
      </c>
      <c r="C12" s="18" t="s">
        <v>164</v>
      </c>
      <c r="D12" s="27" t="s">
        <v>371</v>
      </c>
      <c r="E12" s="18">
        <v>1</v>
      </c>
      <c r="F12" s="125"/>
      <c r="G12" s="125"/>
      <c r="H12" s="16" t="s">
        <v>102</v>
      </c>
      <c r="I12" s="25" t="s">
        <v>96</v>
      </c>
      <c r="J12" s="25" t="s">
        <v>93</v>
      </c>
      <c r="K12" s="18" t="s">
        <v>339</v>
      </c>
      <c r="L12" s="16" t="s">
        <v>524</v>
      </c>
      <c r="M12" s="16" t="s">
        <v>29</v>
      </c>
      <c r="N12" s="16" t="s">
        <v>30</v>
      </c>
    </row>
    <row r="13" spans="2:14" ht="105" x14ac:dyDescent="0.25">
      <c r="B13" s="18" t="s">
        <v>57</v>
      </c>
      <c r="C13" s="18" t="s">
        <v>164</v>
      </c>
      <c r="D13" s="88" t="s">
        <v>371</v>
      </c>
      <c r="E13" s="18">
        <v>2</v>
      </c>
      <c r="F13" s="125">
        <v>45121</v>
      </c>
      <c r="G13" s="125">
        <v>45121</v>
      </c>
      <c r="H13" s="16" t="s">
        <v>525</v>
      </c>
      <c r="I13" s="25" t="s">
        <v>526</v>
      </c>
      <c r="J13" s="25" t="s">
        <v>526</v>
      </c>
      <c r="K13" s="18" t="s">
        <v>531</v>
      </c>
      <c r="L13" s="16" t="s">
        <v>524</v>
      </c>
      <c r="M13" s="16" t="s">
        <v>29</v>
      </c>
      <c r="N13" s="16" t="s">
        <v>30</v>
      </c>
    </row>
    <row r="14" spans="2:14" ht="72.75" customHeight="1" x14ac:dyDescent="0.25">
      <c r="B14" s="18" t="s">
        <v>18</v>
      </c>
      <c r="C14" s="18" t="s">
        <v>19</v>
      </c>
      <c r="D14" s="27" t="s">
        <v>372</v>
      </c>
      <c r="E14" s="18">
        <v>1</v>
      </c>
      <c r="F14" s="125">
        <v>44461</v>
      </c>
      <c r="G14" s="125">
        <v>44461</v>
      </c>
      <c r="H14" s="16" t="s">
        <v>92</v>
      </c>
      <c r="I14" s="25" t="s">
        <v>96</v>
      </c>
      <c r="J14" s="25" t="s">
        <v>93</v>
      </c>
      <c r="K14" s="18" t="s">
        <v>339</v>
      </c>
      <c r="L14" s="16" t="s">
        <v>524</v>
      </c>
      <c r="M14" s="16" t="s">
        <v>29</v>
      </c>
      <c r="N14" s="16" t="s">
        <v>30</v>
      </c>
    </row>
    <row r="15" spans="2:14" ht="73.5" customHeight="1" x14ac:dyDescent="0.25">
      <c r="B15" s="18" t="s">
        <v>18</v>
      </c>
      <c r="C15" s="18" t="s">
        <v>19</v>
      </c>
      <c r="D15" s="88" t="s">
        <v>372</v>
      </c>
      <c r="E15" s="18">
        <v>2</v>
      </c>
      <c r="F15" s="125">
        <v>45191</v>
      </c>
      <c r="G15" s="125">
        <v>45191</v>
      </c>
      <c r="H15" s="16" t="s">
        <v>756</v>
      </c>
      <c r="I15" s="25" t="s">
        <v>757</v>
      </c>
      <c r="J15" s="25" t="s">
        <v>757</v>
      </c>
      <c r="K15" s="18" t="s">
        <v>684</v>
      </c>
      <c r="L15" s="16" t="s">
        <v>524</v>
      </c>
      <c r="M15" s="16" t="s">
        <v>29</v>
      </c>
      <c r="N15" s="16" t="s">
        <v>30</v>
      </c>
    </row>
    <row r="16" spans="2:14" ht="59.25" customHeight="1" x14ac:dyDescent="0.25">
      <c r="B16" s="18" t="s">
        <v>57</v>
      </c>
      <c r="C16" s="18" t="s">
        <v>164</v>
      </c>
      <c r="D16" s="88" t="s">
        <v>373</v>
      </c>
      <c r="E16" s="18">
        <v>1</v>
      </c>
      <c r="F16" s="125">
        <v>44532</v>
      </c>
      <c r="G16" s="125">
        <v>44532</v>
      </c>
      <c r="H16" s="16" t="s">
        <v>102</v>
      </c>
      <c r="I16" s="25" t="s">
        <v>96</v>
      </c>
      <c r="J16" s="25" t="s">
        <v>93</v>
      </c>
      <c r="K16" s="18" t="s">
        <v>339</v>
      </c>
      <c r="L16" s="16" t="s">
        <v>524</v>
      </c>
      <c r="M16" s="16" t="s">
        <v>29</v>
      </c>
      <c r="N16" s="16" t="s">
        <v>30</v>
      </c>
    </row>
    <row r="17" spans="2:14" ht="107.25" customHeight="1" x14ac:dyDescent="0.25">
      <c r="B17" s="18" t="s">
        <v>57</v>
      </c>
      <c r="C17" s="18" t="s">
        <v>164</v>
      </c>
      <c r="D17" s="88" t="s">
        <v>784</v>
      </c>
      <c r="E17" s="18">
        <v>1</v>
      </c>
      <c r="F17" s="125">
        <v>45245</v>
      </c>
      <c r="G17" s="125">
        <v>45245</v>
      </c>
      <c r="H17" s="16" t="s">
        <v>834</v>
      </c>
      <c r="I17" s="25" t="s">
        <v>835</v>
      </c>
      <c r="J17" s="25" t="s">
        <v>835</v>
      </c>
      <c r="K17" s="18" t="s">
        <v>836</v>
      </c>
      <c r="L17" s="16" t="s">
        <v>524</v>
      </c>
      <c r="M17" s="16" t="s">
        <v>29</v>
      </c>
      <c r="N17" s="16" t="s">
        <v>30</v>
      </c>
    </row>
    <row r="21" spans="2:14" ht="16.5" customHeight="1" x14ac:dyDescent="0.25"/>
  </sheetData>
  <autoFilter ref="B4:N16" xr:uid="{00000000-0001-0000-0100-000000000000}"/>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3C17B3B-9A11-41F5-95FA-3BDA29A008D4}">
          <x14:formula1>
            <xm:f>Listas!$B$4:$B$15</xm:f>
          </x14:formula1>
          <xm:sqref>C5:C17</xm:sqref>
        </x14:dataValidation>
        <x14:dataValidation type="list" allowBlank="1" showInputMessage="1" showErrorMessage="1" xr:uid="{3FDCAA8E-D76B-4307-BFA1-89B7E7E4D79D}">
          <x14:formula1>
            <xm:f>Listas!$G$4:$G$23</xm:f>
          </x14:formula1>
          <xm:sqref>L5:L17</xm:sqref>
        </x14:dataValidation>
        <x14:dataValidation type="list" allowBlank="1" showInputMessage="1" showErrorMessage="1" xr:uid="{BAD72EAD-1B00-475A-9EA5-DFF7966CB748}">
          <x14:formula1>
            <xm:f>Listas!$A$4:$A$7</xm:f>
          </x14:formula1>
          <xm:sqref>B5:B17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8E24-7A09-4197-9C3B-DB8177C61D6C}">
  <dimension ref="A1:B4"/>
  <sheetViews>
    <sheetView workbookViewId="0">
      <selection activeCell="B9" sqref="B9"/>
    </sheetView>
  </sheetViews>
  <sheetFormatPr baseColWidth="10" defaultRowHeight="15" x14ac:dyDescent="0.25"/>
  <cols>
    <col min="1" max="1" width="15.28515625" bestFit="1" customWidth="1"/>
    <col min="2" max="2" width="21.42578125" bestFit="1" customWidth="1"/>
  </cols>
  <sheetData>
    <row r="1" spans="1:2" ht="25.5" customHeight="1" x14ac:dyDescent="0.25">
      <c r="A1" s="141" t="s">
        <v>893</v>
      </c>
      <c r="B1" s="141"/>
    </row>
    <row r="2" spans="1:2" x14ac:dyDescent="0.25">
      <c r="A2" s="89" t="s">
        <v>897</v>
      </c>
      <c r="B2" s="140" t="s">
        <v>894</v>
      </c>
    </row>
    <row r="3" spans="1:2" x14ac:dyDescent="0.25">
      <c r="A3" s="142" t="s">
        <v>897</v>
      </c>
      <c r="B3" s="140" t="s">
        <v>895</v>
      </c>
    </row>
    <row r="4" spans="1:2" x14ac:dyDescent="0.25">
      <c r="A4" s="144" t="s">
        <v>897</v>
      </c>
      <c r="B4" s="140" t="s">
        <v>896</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8"/>
  <sheetViews>
    <sheetView zoomScale="85" zoomScaleNormal="85" workbookViewId="0">
      <selection activeCell="B16" sqref="B16"/>
    </sheetView>
  </sheetViews>
  <sheetFormatPr baseColWidth="10" defaultColWidth="11.42578125" defaultRowHeight="12.75" x14ac:dyDescent="0.2"/>
  <cols>
    <col min="1" max="1" width="11.42578125" style="28"/>
    <col min="2" max="2" width="20.42578125" style="28" customWidth="1"/>
    <col min="3" max="5" width="11.42578125" style="28" customWidth="1"/>
    <col min="6" max="6" width="13.140625" style="28" customWidth="1"/>
    <col min="7" max="9" width="11.42578125" style="28" customWidth="1"/>
    <col min="10" max="10" width="13.140625" style="28" customWidth="1"/>
    <col min="11" max="12" width="11.42578125" style="28" customWidth="1"/>
    <col min="13" max="13" width="16.28515625" style="28" customWidth="1"/>
    <col min="14" max="14" width="13.140625" style="28" customWidth="1"/>
    <col min="15" max="17" width="11.42578125" style="28" customWidth="1"/>
    <col min="18" max="18" width="13.140625" style="28" customWidth="1"/>
    <col min="19" max="16384" width="11.42578125" style="28"/>
  </cols>
  <sheetData>
    <row r="2" spans="1:19" ht="13.5" thickBot="1" x14ac:dyDescent="0.25">
      <c r="A2" s="92"/>
    </row>
    <row r="3" spans="1:19" ht="25.5" customHeight="1" thickBot="1" x14ac:dyDescent="0.25">
      <c r="A3" s="92"/>
      <c r="B3" s="131" t="s">
        <v>415</v>
      </c>
      <c r="C3" s="132"/>
      <c r="D3" s="132"/>
      <c r="E3" s="132"/>
      <c r="F3" s="132"/>
      <c r="G3" s="132"/>
      <c r="H3" s="132"/>
      <c r="I3" s="132"/>
      <c r="J3" s="132"/>
      <c r="K3" s="132"/>
      <c r="L3" s="132"/>
      <c r="M3" s="132"/>
      <c r="N3" s="132"/>
      <c r="O3" s="132"/>
      <c r="P3" s="132"/>
      <c r="Q3" s="132"/>
      <c r="R3" s="132"/>
      <c r="S3" s="133"/>
    </row>
    <row r="4" spans="1:19" ht="13.5" thickBot="1" x14ac:dyDescent="0.25">
      <c r="A4" s="92"/>
      <c r="B4" s="29" t="s">
        <v>416</v>
      </c>
      <c r="C4" s="30" t="s">
        <v>417</v>
      </c>
      <c r="D4" s="30" t="s">
        <v>418</v>
      </c>
      <c r="E4" s="30" t="s">
        <v>419</v>
      </c>
      <c r="F4" s="30" t="s">
        <v>420</v>
      </c>
      <c r="G4" s="30" t="s">
        <v>421</v>
      </c>
      <c r="H4" s="30" t="s">
        <v>422</v>
      </c>
      <c r="I4" s="30" t="s">
        <v>423</v>
      </c>
      <c r="J4" s="30" t="s">
        <v>424</v>
      </c>
      <c r="K4" s="30" t="s">
        <v>425</v>
      </c>
      <c r="L4" s="30" t="s">
        <v>426</v>
      </c>
      <c r="M4" s="30" t="s">
        <v>427</v>
      </c>
      <c r="N4" s="30" t="s">
        <v>428</v>
      </c>
      <c r="O4" s="30" t="s">
        <v>429</v>
      </c>
      <c r="P4" s="30" t="s">
        <v>430</v>
      </c>
      <c r="Q4" s="30" t="s">
        <v>431</v>
      </c>
      <c r="R4" s="31" t="s">
        <v>432</v>
      </c>
      <c r="S4" s="31" t="s">
        <v>433</v>
      </c>
    </row>
    <row r="5" spans="1:19" x14ac:dyDescent="0.2">
      <c r="B5" s="32" t="s">
        <v>434</v>
      </c>
      <c r="C5" s="33"/>
      <c r="D5" s="33">
        <v>1</v>
      </c>
      <c r="E5" s="33"/>
      <c r="F5" s="33">
        <f>SUM(C5:E5)</f>
        <v>1</v>
      </c>
      <c r="G5" s="34"/>
      <c r="H5" s="34"/>
      <c r="I5" s="34"/>
      <c r="J5" s="34">
        <f>SUM(G5:I5)</f>
        <v>0</v>
      </c>
      <c r="K5" s="35"/>
      <c r="L5" s="35"/>
      <c r="M5" s="35"/>
      <c r="N5" s="35">
        <f>SUM(K5:M5)</f>
        <v>0</v>
      </c>
      <c r="O5" s="36"/>
      <c r="P5" s="36"/>
      <c r="Q5" s="36"/>
      <c r="R5" s="36">
        <f t="shared" ref="R5:R6" si="0">SUM(O5:Q5)</f>
        <v>0</v>
      </c>
      <c r="S5" s="37">
        <f>SUM(F5+J5+N5+R5)</f>
        <v>1</v>
      </c>
    </row>
    <row r="6" spans="1:19" x14ac:dyDescent="0.2">
      <c r="B6" s="32" t="s">
        <v>435</v>
      </c>
      <c r="C6" s="33">
        <v>4</v>
      </c>
      <c r="D6" s="33"/>
      <c r="E6" s="33"/>
      <c r="F6" s="33">
        <f>SUM(C6:E6)</f>
        <v>4</v>
      </c>
      <c r="G6" s="34"/>
      <c r="H6" s="34"/>
      <c r="I6" s="34"/>
      <c r="J6" s="34">
        <f>SUM(G6:I6)</f>
        <v>0</v>
      </c>
      <c r="K6" s="35"/>
      <c r="L6" s="35"/>
      <c r="M6" s="35"/>
      <c r="N6" s="35">
        <f>SUM(K6:M6)</f>
        <v>0</v>
      </c>
      <c r="O6" s="36"/>
      <c r="P6" s="36"/>
      <c r="Q6" s="36"/>
      <c r="R6" s="36">
        <f t="shared" si="0"/>
        <v>0</v>
      </c>
      <c r="S6" s="37">
        <f>SUM(F6+J6+N6+R6)</f>
        <v>4</v>
      </c>
    </row>
    <row r="7" spans="1:19" x14ac:dyDescent="0.2">
      <c r="B7" s="32" t="s">
        <v>436</v>
      </c>
      <c r="C7" s="33"/>
      <c r="D7" s="33"/>
      <c r="E7" s="33"/>
      <c r="F7" s="33">
        <f>SUM(C7:E7)</f>
        <v>0</v>
      </c>
      <c r="G7" s="34"/>
      <c r="H7" s="34"/>
      <c r="I7" s="34"/>
      <c r="J7" s="34">
        <f>SUM(G7:I7)</f>
        <v>0</v>
      </c>
      <c r="K7" s="35"/>
      <c r="L7" s="35"/>
      <c r="M7" s="35"/>
      <c r="N7" s="35">
        <f>SUM(K7:M7)</f>
        <v>0</v>
      </c>
      <c r="O7" s="36"/>
      <c r="P7" s="36"/>
      <c r="Q7" s="36"/>
      <c r="R7" s="36">
        <f>SUM(O7:Q7)</f>
        <v>0</v>
      </c>
      <c r="S7" s="37">
        <f>SUM(F7+J7+N7+R7)</f>
        <v>0</v>
      </c>
    </row>
    <row r="8" spans="1:19" x14ac:dyDescent="0.2">
      <c r="B8" s="32" t="s">
        <v>437</v>
      </c>
      <c r="C8" s="33">
        <f>SUM(C5:C7)</f>
        <v>4</v>
      </c>
      <c r="D8" s="33">
        <f>SUM(D5:D7)</f>
        <v>1</v>
      </c>
      <c r="E8" s="33">
        <f t="shared" ref="E8:R8" si="1">SUM(E5:E7)</f>
        <v>0</v>
      </c>
      <c r="F8" s="33">
        <f>SUM(F5:F7)</f>
        <v>5</v>
      </c>
      <c r="G8" s="34">
        <f t="shared" si="1"/>
        <v>0</v>
      </c>
      <c r="H8" s="34">
        <f t="shared" si="1"/>
        <v>0</v>
      </c>
      <c r="I8" s="34">
        <f t="shared" si="1"/>
        <v>0</v>
      </c>
      <c r="J8" s="34">
        <f t="shared" si="1"/>
        <v>0</v>
      </c>
      <c r="K8" s="35">
        <f t="shared" si="1"/>
        <v>0</v>
      </c>
      <c r="L8" s="35">
        <f t="shared" si="1"/>
        <v>0</v>
      </c>
      <c r="M8" s="35">
        <f t="shared" si="1"/>
        <v>0</v>
      </c>
      <c r="N8" s="35">
        <f t="shared" si="1"/>
        <v>0</v>
      </c>
      <c r="O8" s="36">
        <f t="shared" si="1"/>
        <v>0</v>
      </c>
      <c r="P8" s="36">
        <f t="shared" si="1"/>
        <v>0</v>
      </c>
      <c r="Q8" s="36">
        <f t="shared" si="1"/>
        <v>0</v>
      </c>
      <c r="R8" s="36">
        <f t="shared" si="1"/>
        <v>0</v>
      </c>
      <c r="S8" s="37">
        <f>SUM(F8+J8+N8+R8)</f>
        <v>5</v>
      </c>
    </row>
    <row r="9" spans="1:19" x14ac:dyDescent="0.2">
      <c r="B9" s="38"/>
    </row>
    <row r="10" spans="1:19" ht="13.5" thickBot="1" x14ac:dyDescent="0.25">
      <c r="B10" s="38"/>
    </row>
    <row r="11" spans="1:19" ht="13.5" thickBot="1" x14ac:dyDescent="0.25">
      <c r="B11" s="134" t="s">
        <v>438</v>
      </c>
      <c r="C11" s="135"/>
      <c r="D11" s="135"/>
      <c r="E11" s="135"/>
      <c r="F11" s="135"/>
      <c r="G11" s="135"/>
      <c r="H11" s="135"/>
      <c r="I11" s="135"/>
      <c r="J11" s="135"/>
      <c r="K11" s="135"/>
      <c r="L11" s="135"/>
      <c r="M11" s="135"/>
      <c r="N11" s="135"/>
      <c r="O11" s="135"/>
      <c r="P11" s="135"/>
      <c r="Q11" s="135"/>
      <c r="R11" s="135"/>
      <c r="S11" s="136"/>
    </row>
    <row r="12" spans="1:19" ht="13.5" thickBot="1" x14ac:dyDescent="0.25">
      <c r="A12" s="92"/>
      <c r="B12" s="39"/>
      <c r="C12" s="30" t="s">
        <v>417</v>
      </c>
      <c r="D12" s="30" t="s">
        <v>418</v>
      </c>
      <c r="E12" s="30" t="s">
        <v>419</v>
      </c>
      <c r="F12" s="40" t="s">
        <v>420</v>
      </c>
      <c r="G12" s="40" t="s">
        <v>421</v>
      </c>
      <c r="H12" s="40" t="s">
        <v>422</v>
      </c>
      <c r="I12" s="40" t="s">
        <v>423</v>
      </c>
      <c r="J12" s="40" t="s">
        <v>424</v>
      </c>
      <c r="K12" s="40" t="s">
        <v>425</v>
      </c>
      <c r="L12" s="40" t="s">
        <v>426</v>
      </c>
      <c r="M12" s="40" t="s">
        <v>427</v>
      </c>
      <c r="N12" s="40" t="s">
        <v>428</v>
      </c>
      <c r="O12" s="41" t="s">
        <v>429</v>
      </c>
      <c r="P12" s="41" t="s">
        <v>430</v>
      </c>
      <c r="Q12" s="41" t="s">
        <v>431</v>
      </c>
      <c r="R12" s="42" t="s">
        <v>432</v>
      </c>
      <c r="S12" s="42" t="s">
        <v>433</v>
      </c>
    </row>
    <row r="13" spans="1:19" ht="25.5" x14ac:dyDescent="0.2">
      <c r="A13" s="92"/>
      <c r="B13" s="43" t="s">
        <v>439</v>
      </c>
      <c r="C13" s="44">
        <v>4</v>
      </c>
      <c r="D13" s="45">
        <v>1</v>
      </c>
      <c r="E13" s="45"/>
      <c r="F13" s="46">
        <f>SUM(C13:E13)</f>
        <v>5</v>
      </c>
      <c r="G13" s="47"/>
      <c r="H13" s="48"/>
      <c r="I13" s="49"/>
      <c r="J13" s="62">
        <f>SUM(G13:I13)</f>
        <v>0</v>
      </c>
      <c r="K13" s="50"/>
      <c r="L13" s="51"/>
      <c r="M13" s="51"/>
      <c r="N13" s="52">
        <f>SUM(K13:M13)</f>
        <v>0</v>
      </c>
      <c r="O13" s="53"/>
      <c r="P13" s="114"/>
      <c r="Q13" s="54"/>
      <c r="R13" s="54">
        <f>SUM(O13:Q13)</f>
        <v>0</v>
      </c>
      <c r="S13" s="87">
        <f>SUM(R13+N13+J13+F13)</f>
        <v>5</v>
      </c>
    </row>
    <row r="14" spans="1:19" ht="63.75" x14ac:dyDescent="0.2">
      <c r="B14" s="55" t="s">
        <v>440</v>
      </c>
      <c r="C14" s="56">
        <v>0</v>
      </c>
      <c r="D14" s="57">
        <v>0</v>
      </c>
      <c r="E14" s="57"/>
      <c r="F14" s="58">
        <f>SUM(C14:E14)</f>
        <v>0</v>
      </c>
      <c r="G14" s="59"/>
      <c r="H14" s="60"/>
      <c r="I14" s="61"/>
      <c r="J14" s="62">
        <f>SUM(G14:I14)</f>
        <v>0</v>
      </c>
      <c r="K14" s="63"/>
      <c r="L14" s="64"/>
      <c r="M14" s="64"/>
      <c r="N14" s="65">
        <f>SUM(K14:M14)</f>
        <v>0</v>
      </c>
      <c r="O14" s="66"/>
      <c r="P14" s="67"/>
      <c r="Q14" s="67"/>
      <c r="R14" s="67">
        <f>SUM(O14:Q14)</f>
        <v>0</v>
      </c>
      <c r="S14" s="68">
        <f>SUM(R14+N14+J14+F14)</f>
        <v>0</v>
      </c>
    </row>
    <row r="15" spans="1:19" ht="51" x14ac:dyDescent="0.2">
      <c r="A15" s="92"/>
      <c r="B15" s="69" t="s">
        <v>441</v>
      </c>
      <c r="C15" s="70">
        <f t="shared" ref="C15:Q15" si="2">C13-C14</f>
        <v>4</v>
      </c>
      <c r="D15" s="71">
        <f t="shared" si="2"/>
        <v>1</v>
      </c>
      <c r="E15" s="71">
        <f t="shared" si="2"/>
        <v>0</v>
      </c>
      <c r="F15" s="72">
        <f>F13-F14</f>
        <v>5</v>
      </c>
      <c r="G15" s="73">
        <f t="shared" si="2"/>
        <v>0</v>
      </c>
      <c r="H15" s="74">
        <f t="shared" si="2"/>
        <v>0</v>
      </c>
      <c r="I15" s="75">
        <f t="shared" si="2"/>
        <v>0</v>
      </c>
      <c r="J15" s="76">
        <f>J13-J14</f>
        <v>0</v>
      </c>
      <c r="K15" s="77">
        <f t="shared" si="2"/>
        <v>0</v>
      </c>
      <c r="L15" s="86">
        <f t="shared" si="2"/>
        <v>0</v>
      </c>
      <c r="M15" s="86">
        <f t="shared" si="2"/>
        <v>0</v>
      </c>
      <c r="N15" s="78">
        <f>N13-N14</f>
        <v>0</v>
      </c>
      <c r="O15" s="79">
        <f t="shared" si="2"/>
        <v>0</v>
      </c>
      <c r="P15" s="115">
        <f t="shared" si="2"/>
        <v>0</v>
      </c>
      <c r="Q15" s="80">
        <f t="shared" si="2"/>
        <v>0</v>
      </c>
      <c r="R15" s="80">
        <f>R13-R14</f>
        <v>0</v>
      </c>
      <c r="S15" s="81">
        <f>S13-S14</f>
        <v>5</v>
      </c>
    </row>
    <row r="16" spans="1:19" x14ac:dyDescent="0.2">
      <c r="B16" s="38"/>
    </row>
    <row r="17" spans="2:11" ht="15" x14ac:dyDescent="0.25">
      <c r="B17" s="38"/>
      <c r="J17" s="82"/>
    </row>
    <row r="18" spans="2:11" x14ac:dyDescent="0.2">
      <c r="K18" s="83"/>
    </row>
  </sheetData>
  <mergeCells count="2">
    <mergeCell ref="B3:S3"/>
    <mergeCell ref="B11:S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F57F-2C50-4E13-BF7C-9EF54D94EA58}">
  <dimension ref="A1:E21"/>
  <sheetViews>
    <sheetView workbookViewId="0">
      <selection activeCell="A9" sqref="A9"/>
    </sheetView>
  </sheetViews>
  <sheetFormatPr baseColWidth="10" defaultColWidth="9.140625" defaultRowHeight="15" x14ac:dyDescent="0.25"/>
  <cols>
    <col min="1" max="4" width="27.28515625" customWidth="1"/>
  </cols>
  <sheetData>
    <row r="1" spans="1:5" x14ac:dyDescent="0.25">
      <c r="A1" s="137" t="s">
        <v>442</v>
      </c>
      <c r="B1" s="137"/>
      <c r="C1" s="137"/>
      <c r="D1" s="137"/>
      <c r="E1" s="137"/>
    </row>
    <row r="2" spans="1:5" x14ac:dyDescent="0.25">
      <c r="A2" s="116" t="s">
        <v>443</v>
      </c>
      <c r="B2" s="117" t="s">
        <v>435</v>
      </c>
      <c r="C2" s="117" t="s">
        <v>434</v>
      </c>
      <c r="D2" s="117" t="s">
        <v>436</v>
      </c>
      <c r="E2" s="117" t="s">
        <v>433</v>
      </c>
    </row>
    <row r="3" spans="1:5" x14ac:dyDescent="0.25">
      <c r="A3" s="107" t="s">
        <v>109</v>
      </c>
      <c r="B3" s="96"/>
      <c r="C3" s="96"/>
      <c r="D3" s="96"/>
      <c r="E3" s="111">
        <f t="shared" ref="E3:E9" si="0">SUM(B3:D3)</f>
        <v>0</v>
      </c>
    </row>
    <row r="4" spans="1:5" x14ac:dyDescent="0.25">
      <c r="A4" s="107" t="s">
        <v>241</v>
      </c>
      <c r="B4" s="96"/>
      <c r="C4" s="96"/>
      <c r="D4" s="96"/>
      <c r="E4" s="111">
        <f t="shared" si="0"/>
        <v>0</v>
      </c>
    </row>
    <row r="5" spans="1:5" x14ac:dyDescent="0.25">
      <c r="A5" s="107" t="s">
        <v>53</v>
      </c>
      <c r="B5" s="96"/>
      <c r="C5" s="96"/>
      <c r="D5" s="96"/>
      <c r="E5" s="111">
        <f t="shared" si="0"/>
        <v>0</v>
      </c>
    </row>
    <row r="6" spans="1:5" x14ac:dyDescent="0.25">
      <c r="A6" s="107" t="s">
        <v>38</v>
      </c>
      <c r="B6" s="96"/>
      <c r="C6" s="96"/>
      <c r="D6" s="96"/>
      <c r="E6" s="111">
        <f t="shared" si="0"/>
        <v>0</v>
      </c>
    </row>
    <row r="7" spans="1:5" x14ac:dyDescent="0.25">
      <c r="A7" s="107" t="s">
        <v>388</v>
      </c>
      <c r="B7" s="96"/>
      <c r="C7" s="96"/>
      <c r="D7" s="96"/>
      <c r="E7" s="111">
        <f t="shared" si="0"/>
        <v>0</v>
      </c>
    </row>
    <row r="8" spans="1:5" x14ac:dyDescent="0.25">
      <c r="A8" s="107" t="s">
        <v>21</v>
      </c>
      <c r="B8" s="96">
        <v>4</v>
      </c>
      <c r="C8" s="96"/>
      <c r="D8" s="96"/>
      <c r="E8" s="111">
        <f t="shared" si="0"/>
        <v>4</v>
      </c>
    </row>
    <row r="9" spans="1:5" x14ac:dyDescent="0.25">
      <c r="A9" s="108" t="s">
        <v>444</v>
      </c>
      <c r="B9" s="109"/>
      <c r="C9" s="109">
        <v>1</v>
      </c>
      <c r="D9" s="109"/>
      <c r="E9" s="111">
        <f t="shared" si="0"/>
        <v>1</v>
      </c>
    </row>
    <row r="10" spans="1:5" x14ac:dyDescent="0.25">
      <c r="A10" s="110" t="s">
        <v>433</v>
      </c>
      <c r="B10" s="111">
        <f>SUM(B3:B9)</f>
        <v>4</v>
      </c>
      <c r="C10" s="111">
        <f t="shared" ref="C10:D10" si="1">SUM(C3:C9)</f>
        <v>1</v>
      </c>
      <c r="D10" s="111">
        <f t="shared" si="1"/>
        <v>0</v>
      </c>
      <c r="E10" s="112">
        <f>SUM(B10:D10)</f>
        <v>5</v>
      </c>
    </row>
    <row r="12" spans="1:5" x14ac:dyDescent="0.25">
      <c r="A12" s="137" t="s">
        <v>445</v>
      </c>
      <c r="B12" s="137"/>
      <c r="C12" s="137"/>
      <c r="D12" s="137"/>
      <c r="E12" s="137"/>
    </row>
    <row r="13" spans="1:5" x14ac:dyDescent="0.25">
      <c r="A13" s="116" t="s">
        <v>443</v>
      </c>
      <c r="B13" s="117" t="s">
        <v>435</v>
      </c>
      <c r="C13" s="117" t="s">
        <v>434</v>
      </c>
      <c r="D13" s="117" t="s">
        <v>436</v>
      </c>
      <c r="E13" s="117" t="s">
        <v>433</v>
      </c>
    </row>
    <row r="14" spans="1:5" x14ac:dyDescent="0.25">
      <c r="A14" s="107" t="s">
        <v>109</v>
      </c>
      <c r="B14" s="96"/>
      <c r="C14" s="96"/>
      <c r="D14" s="96"/>
      <c r="E14" s="111">
        <f t="shared" ref="E14:E20" si="2">SUM(B14:D14)</f>
        <v>0</v>
      </c>
    </row>
    <row r="15" spans="1:5" x14ac:dyDescent="0.25">
      <c r="A15" s="107" t="s">
        <v>241</v>
      </c>
      <c r="B15" s="96"/>
      <c r="C15" s="96"/>
      <c r="D15" s="96"/>
      <c r="E15" s="111">
        <f t="shared" si="2"/>
        <v>0</v>
      </c>
    </row>
    <row r="16" spans="1:5" x14ac:dyDescent="0.25">
      <c r="A16" s="107" t="s">
        <v>53</v>
      </c>
      <c r="B16" s="96"/>
      <c r="C16" s="96"/>
      <c r="D16" s="96"/>
      <c r="E16" s="111">
        <f t="shared" si="2"/>
        <v>0</v>
      </c>
    </row>
    <row r="17" spans="1:5" x14ac:dyDescent="0.25">
      <c r="A17" s="107" t="s">
        <v>38</v>
      </c>
      <c r="B17" s="96"/>
      <c r="C17" s="96"/>
      <c r="D17" s="96"/>
      <c r="E17" s="111">
        <f t="shared" si="2"/>
        <v>0</v>
      </c>
    </row>
    <row r="18" spans="1:5" x14ac:dyDescent="0.25">
      <c r="A18" s="107" t="s">
        <v>388</v>
      </c>
      <c r="B18" s="96"/>
      <c r="C18" s="96"/>
      <c r="D18" s="96"/>
      <c r="E18" s="111">
        <f t="shared" si="2"/>
        <v>0</v>
      </c>
    </row>
    <row r="19" spans="1:5" x14ac:dyDescent="0.25">
      <c r="A19" s="107" t="s">
        <v>21</v>
      </c>
      <c r="B19" s="96"/>
      <c r="C19" s="96"/>
      <c r="D19" s="96"/>
      <c r="E19" s="111">
        <f t="shared" si="2"/>
        <v>0</v>
      </c>
    </row>
    <row r="20" spans="1:5" x14ac:dyDescent="0.25">
      <c r="A20" s="108" t="s">
        <v>444</v>
      </c>
      <c r="B20" s="109"/>
      <c r="C20" s="109"/>
      <c r="D20" s="109"/>
      <c r="E20" s="111">
        <f t="shared" si="2"/>
        <v>0</v>
      </c>
    </row>
    <row r="21" spans="1:5" x14ac:dyDescent="0.25">
      <c r="A21" s="110" t="s">
        <v>433</v>
      </c>
      <c r="B21" s="111">
        <f>SUM(B14:B20)</f>
        <v>0</v>
      </c>
      <c r="C21" s="111">
        <f t="shared" ref="C21:D21" si="3">SUM(C14:C20)</f>
        <v>0</v>
      </c>
      <c r="D21" s="111">
        <f t="shared" si="3"/>
        <v>0</v>
      </c>
      <c r="E21" s="112">
        <f>SUM(B21:D21)</f>
        <v>0</v>
      </c>
    </row>
  </sheetData>
  <mergeCells count="2">
    <mergeCell ref="A1:E1"/>
    <mergeCell ref="A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82A2-EA50-4912-A1C0-07CF3F223187}">
  <dimension ref="A1:P54"/>
  <sheetViews>
    <sheetView workbookViewId="0">
      <pane ySplit="1" topLeftCell="A2" activePane="bottomLeft" state="frozen"/>
      <selection pane="bottomLeft" activeCell="E58" sqref="E58"/>
    </sheetView>
  </sheetViews>
  <sheetFormatPr baseColWidth="10" defaultColWidth="9.140625" defaultRowHeight="15" x14ac:dyDescent="0.25"/>
  <cols>
    <col min="1" max="1" width="20.85546875" bestFit="1" customWidth="1"/>
    <col min="2" max="2" width="9.28515625" bestFit="1" customWidth="1"/>
    <col min="3" max="3" width="46.42578125" style="95" customWidth="1"/>
    <col min="4" max="4" width="8.85546875" bestFit="1" customWidth="1"/>
    <col min="5" max="5" width="19.140625" style="105" customWidth="1"/>
    <col min="6" max="6" width="17" style="105" bestFit="1" customWidth="1"/>
    <col min="7" max="7" width="17" style="105" customWidth="1"/>
    <col min="8" max="8" width="13.42578125" style="105" customWidth="1"/>
    <col min="9" max="10" width="11.42578125" bestFit="1" customWidth="1"/>
    <col min="15" max="15" width="20.7109375" bestFit="1" customWidth="1"/>
    <col min="16" max="16" width="23" customWidth="1"/>
    <col min="18" max="18" width="19" customWidth="1"/>
  </cols>
  <sheetData>
    <row r="1" spans="1:16" ht="45" x14ac:dyDescent="0.25">
      <c r="A1" s="99" t="s">
        <v>5</v>
      </c>
      <c r="B1" s="99" t="s">
        <v>446</v>
      </c>
      <c r="C1" s="100" t="s">
        <v>447</v>
      </c>
      <c r="D1" s="99" t="s">
        <v>448</v>
      </c>
      <c r="E1" s="103" t="s">
        <v>449</v>
      </c>
      <c r="F1" s="103" t="s">
        <v>450</v>
      </c>
      <c r="G1" s="103" t="s">
        <v>451</v>
      </c>
      <c r="H1" s="103" t="s">
        <v>452</v>
      </c>
      <c r="I1" s="100" t="s">
        <v>453</v>
      </c>
      <c r="J1" s="100" t="s">
        <v>454</v>
      </c>
      <c r="O1" s="97" t="s">
        <v>455</v>
      </c>
      <c r="P1" s="97" t="s">
        <v>456</v>
      </c>
    </row>
    <row r="2" spans="1:16" ht="45" x14ac:dyDescent="0.25">
      <c r="A2" s="101" t="s">
        <v>38</v>
      </c>
      <c r="B2" s="101" t="s">
        <v>457</v>
      </c>
      <c r="C2" s="102" t="s">
        <v>52</v>
      </c>
      <c r="D2" s="96">
        <v>1</v>
      </c>
      <c r="E2" s="104">
        <v>44592</v>
      </c>
      <c r="F2" s="104">
        <v>44592</v>
      </c>
      <c r="G2" s="104">
        <v>44600</v>
      </c>
      <c r="H2" s="104" t="s">
        <v>435</v>
      </c>
      <c r="I2" s="96">
        <v>2</v>
      </c>
      <c r="J2" s="96">
        <v>2</v>
      </c>
      <c r="O2" s="98" t="s">
        <v>109</v>
      </c>
      <c r="P2" s="98" t="s">
        <v>434</v>
      </c>
    </row>
    <row r="3" spans="1:16" x14ac:dyDescent="0.25">
      <c r="A3" s="101" t="s">
        <v>21</v>
      </c>
      <c r="B3" s="101" t="s">
        <v>458</v>
      </c>
      <c r="C3" s="102" t="s">
        <v>33</v>
      </c>
      <c r="D3" s="96">
        <v>1</v>
      </c>
      <c r="E3" s="104">
        <v>44592</v>
      </c>
      <c r="F3" s="104">
        <v>44592</v>
      </c>
      <c r="G3" s="104">
        <v>44600</v>
      </c>
      <c r="H3" s="104" t="s">
        <v>435</v>
      </c>
      <c r="I3" s="96">
        <v>3</v>
      </c>
      <c r="J3" s="96">
        <v>3</v>
      </c>
      <c r="O3" s="98" t="s">
        <v>241</v>
      </c>
      <c r="P3" s="98" t="s">
        <v>435</v>
      </c>
    </row>
    <row r="4" spans="1:16" x14ac:dyDescent="0.25">
      <c r="A4" s="101" t="s">
        <v>53</v>
      </c>
      <c r="B4" s="101" t="s">
        <v>459</v>
      </c>
      <c r="C4" s="102" t="s">
        <v>460</v>
      </c>
      <c r="D4" s="96">
        <v>1</v>
      </c>
      <c r="E4" s="104">
        <v>44582</v>
      </c>
      <c r="F4" s="104">
        <v>44603</v>
      </c>
      <c r="G4" s="104">
        <v>44607</v>
      </c>
      <c r="H4" s="104" t="s">
        <v>435</v>
      </c>
      <c r="I4" s="96">
        <v>4</v>
      </c>
      <c r="J4" s="96">
        <v>4</v>
      </c>
      <c r="O4" s="98" t="s">
        <v>53</v>
      </c>
      <c r="P4" s="98" t="s">
        <v>461</v>
      </c>
    </row>
    <row r="5" spans="1:16" x14ac:dyDescent="0.25">
      <c r="A5" s="101" t="s">
        <v>21</v>
      </c>
      <c r="B5" s="101" t="s">
        <v>462</v>
      </c>
      <c r="C5" s="102" t="s">
        <v>239</v>
      </c>
      <c r="D5" s="96">
        <v>1</v>
      </c>
      <c r="E5" s="104">
        <v>44582</v>
      </c>
      <c r="F5" s="104">
        <v>44603</v>
      </c>
      <c r="G5" s="104">
        <v>44607</v>
      </c>
      <c r="H5" s="104" t="s">
        <v>435</v>
      </c>
      <c r="I5" s="96">
        <v>5</v>
      </c>
      <c r="J5" s="96">
        <v>5</v>
      </c>
      <c r="O5" s="98" t="s">
        <v>38</v>
      </c>
    </row>
    <row r="6" spans="1:16" x14ac:dyDescent="0.25">
      <c r="A6" s="101" t="s">
        <v>21</v>
      </c>
      <c r="B6" s="101" t="s">
        <v>463</v>
      </c>
      <c r="C6" s="102" t="s">
        <v>237</v>
      </c>
      <c r="D6" s="96">
        <v>1</v>
      </c>
      <c r="E6" s="104">
        <v>44582</v>
      </c>
      <c r="F6" s="104">
        <v>44603</v>
      </c>
      <c r="G6" s="104">
        <v>44607</v>
      </c>
      <c r="H6" s="104" t="s">
        <v>435</v>
      </c>
      <c r="I6" s="96">
        <v>6</v>
      </c>
      <c r="J6" s="96">
        <v>6</v>
      </c>
      <c r="O6" s="98" t="s">
        <v>388</v>
      </c>
    </row>
    <row r="7" spans="1:16" x14ac:dyDescent="0.25">
      <c r="A7" s="101" t="s">
        <v>53</v>
      </c>
      <c r="B7" s="101" t="s">
        <v>464</v>
      </c>
      <c r="C7" s="102" t="s">
        <v>200</v>
      </c>
      <c r="D7" s="96">
        <v>3</v>
      </c>
      <c r="E7" s="104">
        <v>44614</v>
      </c>
      <c r="F7" s="104">
        <v>44614</v>
      </c>
      <c r="G7" s="104">
        <v>44621</v>
      </c>
      <c r="H7" s="104" t="s">
        <v>434</v>
      </c>
      <c r="I7" s="96">
        <v>7</v>
      </c>
      <c r="J7" s="96">
        <v>7</v>
      </c>
      <c r="O7" s="98" t="s">
        <v>21</v>
      </c>
    </row>
    <row r="8" spans="1:16" ht="30" x14ac:dyDescent="0.25">
      <c r="A8" s="101" t="s">
        <v>38</v>
      </c>
      <c r="B8" s="101" t="s">
        <v>465</v>
      </c>
      <c r="C8" s="102" t="s">
        <v>194</v>
      </c>
      <c r="D8" s="96">
        <v>3</v>
      </c>
      <c r="E8" s="104">
        <v>44614</v>
      </c>
      <c r="F8" s="104">
        <v>44614</v>
      </c>
      <c r="G8" s="104">
        <v>44621</v>
      </c>
      <c r="H8" s="104" t="s">
        <v>434</v>
      </c>
      <c r="I8" s="96">
        <v>8</v>
      </c>
      <c r="J8" s="96">
        <v>8</v>
      </c>
      <c r="O8" s="98" t="s">
        <v>444</v>
      </c>
    </row>
    <row r="9" spans="1:16" x14ac:dyDescent="0.25">
      <c r="A9" s="101" t="s">
        <v>21</v>
      </c>
      <c r="B9" s="101" t="s">
        <v>466</v>
      </c>
      <c r="C9" s="102" t="s">
        <v>177</v>
      </c>
      <c r="D9" s="96">
        <v>2</v>
      </c>
      <c r="E9" s="104">
        <v>44614</v>
      </c>
      <c r="F9" s="104">
        <v>44614</v>
      </c>
      <c r="G9" s="104">
        <v>44621</v>
      </c>
      <c r="H9" s="104" t="s">
        <v>434</v>
      </c>
      <c r="I9" s="96">
        <v>9</v>
      </c>
      <c r="J9" s="96">
        <v>9</v>
      </c>
    </row>
    <row r="10" spans="1:16" x14ac:dyDescent="0.25">
      <c r="A10" s="101" t="s">
        <v>444</v>
      </c>
      <c r="B10" s="101"/>
      <c r="C10" s="102" t="s">
        <v>356</v>
      </c>
      <c r="D10" s="96">
        <v>2</v>
      </c>
      <c r="E10" s="104">
        <v>44624</v>
      </c>
      <c r="F10" s="104">
        <v>44578</v>
      </c>
      <c r="G10" s="104">
        <v>44628</v>
      </c>
      <c r="H10" s="104" t="s">
        <v>434</v>
      </c>
      <c r="I10" s="96">
        <v>10</v>
      </c>
      <c r="J10" s="96">
        <v>10</v>
      </c>
    </row>
    <row r="11" spans="1:16" x14ac:dyDescent="0.25">
      <c r="A11" s="101" t="s">
        <v>241</v>
      </c>
      <c r="B11" s="101" t="s">
        <v>467</v>
      </c>
      <c r="C11" s="102" t="s">
        <v>243</v>
      </c>
      <c r="D11" s="96">
        <v>1</v>
      </c>
      <c r="E11" s="104">
        <v>44624</v>
      </c>
      <c r="F11" s="104">
        <v>44628</v>
      </c>
      <c r="G11" s="104">
        <v>44629</v>
      </c>
      <c r="H11" s="104" t="s">
        <v>435</v>
      </c>
      <c r="I11" s="96">
        <v>11</v>
      </c>
      <c r="J11" s="96">
        <v>11</v>
      </c>
    </row>
    <row r="12" spans="1:16" ht="30" x14ac:dyDescent="0.25">
      <c r="A12" s="101" t="s">
        <v>21</v>
      </c>
      <c r="B12" s="101" t="s">
        <v>468</v>
      </c>
      <c r="C12" s="102" t="s">
        <v>248</v>
      </c>
      <c r="D12" s="96">
        <v>1</v>
      </c>
      <c r="E12" s="104">
        <v>44617</v>
      </c>
      <c r="F12" s="104">
        <v>44634</v>
      </c>
      <c r="G12" s="104">
        <v>44635</v>
      </c>
      <c r="H12" s="104" t="s">
        <v>435</v>
      </c>
      <c r="I12" s="96">
        <v>12</v>
      </c>
      <c r="J12" s="96">
        <v>12</v>
      </c>
    </row>
    <row r="13" spans="1:16" ht="30" x14ac:dyDescent="0.25">
      <c r="A13" s="101" t="s">
        <v>21</v>
      </c>
      <c r="B13" s="101" t="s">
        <v>469</v>
      </c>
      <c r="C13" s="102" t="s">
        <v>250</v>
      </c>
      <c r="D13" s="96">
        <v>1</v>
      </c>
      <c r="E13" s="104">
        <v>44617</v>
      </c>
      <c r="F13" s="104">
        <v>44634</v>
      </c>
      <c r="G13" s="104">
        <v>44635</v>
      </c>
      <c r="H13" s="104" t="s">
        <v>435</v>
      </c>
      <c r="I13" s="96">
        <v>13</v>
      </c>
      <c r="J13" s="96">
        <v>13</v>
      </c>
    </row>
    <row r="14" spans="1:16" x14ac:dyDescent="0.25">
      <c r="A14" s="101" t="s">
        <v>21</v>
      </c>
      <c r="B14" s="101" t="s">
        <v>470</v>
      </c>
      <c r="C14" s="102" t="s">
        <v>252</v>
      </c>
      <c r="D14" s="96">
        <v>1</v>
      </c>
      <c r="E14" s="104">
        <v>44617</v>
      </c>
      <c r="F14" s="104">
        <v>44634</v>
      </c>
      <c r="G14" s="104">
        <v>44635</v>
      </c>
      <c r="H14" s="104" t="s">
        <v>435</v>
      </c>
      <c r="I14" s="96">
        <v>14</v>
      </c>
      <c r="J14" s="96">
        <v>14</v>
      </c>
    </row>
    <row r="15" spans="1:16" x14ac:dyDescent="0.25">
      <c r="A15" s="101" t="s">
        <v>21</v>
      </c>
      <c r="B15" s="101" t="s">
        <v>471</v>
      </c>
      <c r="C15" s="102" t="s">
        <v>254</v>
      </c>
      <c r="D15" s="96">
        <v>1</v>
      </c>
      <c r="E15" s="104">
        <v>44617</v>
      </c>
      <c r="F15" s="104">
        <v>44634</v>
      </c>
      <c r="G15" s="104">
        <v>44635</v>
      </c>
      <c r="H15" s="104" t="s">
        <v>435</v>
      </c>
      <c r="I15" s="96">
        <v>15</v>
      </c>
      <c r="J15" s="96">
        <v>15</v>
      </c>
    </row>
    <row r="16" spans="1:16" x14ac:dyDescent="0.25">
      <c r="A16" s="101" t="s">
        <v>21</v>
      </c>
      <c r="B16" s="101" t="s">
        <v>472</v>
      </c>
      <c r="C16" s="102" t="s">
        <v>256</v>
      </c>
      <c r="D16" s="96">
        <v>1</v>
      </c>
      <c r="E16" s="104">
        <v>44617</v>
      </c>
      <c r="F16" s="104">
        <v>44634</v>
      </c>
      <c r="G16" s="104">
        <v>44635</v>
      </c>
      <c r="H16" s="104" t="s">
        <v>435</v>
      </c>
      <c r="I16" s="96">
        <v>16</v>
      </c>
      <c r="J16" s="96">
        <v>16</v>
      </c>
    </row>
    <row r="17" spans="1:10" ht="30" x14ac:dyDescent="0.25">
      <c r="A17" s="101" t="s">
        <v>21</v>
      </c>
      <c r="B17" s="101" t="s">
        <v>473</v>
      </c>
      <c r="C17" s="102" t="s">
        <v>258</v>
      </c>
      <c r="D17" s="96">
        <v>1</v>
      </c>
      <c r="E17" s="104">
        <v>44617</v>
      </c>
      <c r="F17" s="104">
        <v>44634</v>
      </c>
      <c r="G17" s="104">
        <v>44635</v>
      </c>
      <c r="H17" s="104" t="s">
        <v>435</v>
      </c>
      <c r="I17" s="96">
        <v>17</v>
      </c>
      <c r="J17" s="96">
        <v>17</v>
      </c>
    </row>
    <row r="18" spans="1:10" ht="30" x14ac:dyDescent="0.25">
      <c r="A18" s="101" t="s">
        <v>21</v>
      </c>
      <c r="B18" s="101" t="s">
        <v>474</v>
      </c>
      <c r="C18" s="102" t="s">
        <v>260</v>
      </c>
      <c r="D18" s="96">
        <v>1</v>
      </c>
      <c r="E18" s="104">
        <v>44617</v>
      </c>
      <c r="F18" s="104">
        <v>44634</v>
      </c>
      <c r="G18" s="104">
        <v>44635</v>
      </c>
      <c r="H18" s="104" t="s">
        <v>435</v>
      </c>
      <c r="I18" s="96">
        <v>18</v>
      </c>
      <c r="J18" s="96">
        <v>18</v>
      </c>
    </row>
    <row r="19" spans="1:10" x14ac:dyDescent="0.25">
      <c r="A19" s="101" t="s">
        <v>21</v>
      </c>
      <c r="B19" s="101" t="s">
        <v>475</v>
      </c>
      <c r="C19" s="102" t="s">
        <v>262</v>
      </c>
      <c r="D19" s="96">
        <v>1</v>
      </c>
      <c r="E19" s="104">
        <v>44617</v>
      </c>
      <c r="F19" s="104">
        <v>44634</v>
      </c>
      <c r="G19" s="104">
        <v>44635</v>
      </c>
      <c r="H19" s="104" t="s">
        <v>435</v>
      </c>
      <c r="I19" s="96">
        <v>19</v>
      </c>
      <c r="J19" s="96">
        <v>19</v>
      </c>
    </row>
    <row r="20" spans="1:10" x14ac:dyDescent="0.25">
      <c r="A20" s="101" t="s">
        <v>21</v>
      </c>
      <c r="B20" s="101" t="s">
        <v>476</v>
      </c>
      <c r="C20" s="102" t="s">
        <v>218</v>
      </c>
      <c r="D20" s="96">
        <v>1</v>
      </c>
      <c r="E20" s="104">
        <v>44613</v>
      </c>
      <c r="F20" s="104">
        <v>44634</v>
      </c>
      <c r="G20" s="104">
        <v>44635</v>
      </c>
      <c r="H20" s="104" t="s">
        <v>435</v>
      </c>
      <c r="I20" s="96">
        <v>20</v>
      </c>
      <c r="J20" s="96">
        <v>20</v>
      </c>
    </row>
    <row r="21" spans="1:10" x14ac:dyDescent="0.25">
      <c r="A21" s="101" t="s">
        <v>53</v>
      </c>
      <c r="B21" s="101" t="s">
        <v>477</v>
      </c>
      <c r="C21" s="102" t="s">
        <v>478</v>
      </c>
      <c r="D21" s="96"/>
      <c r="E21" s="104"/>
      <c r="F21" s="104">
        <v>44643</v>
      </c>
      <c r="G21" s="104">
        <v>44662</v>
      </c>
      <c r="H21" s="104" t="s">
        <v>461</v>
      </c>
      <c r="I21" s="96">
        <v>21</v>
      </c>
      <c r="J21" s="96">
        <v>21</v>
      </c>
    </row>
    <row r="22" spans="1:10" ht="30" x14ac:dyDescent="0.25">
      <c r="A22" s="101" t="s">
        <v>38</v>
      </c>
      <c r="B22" s="101" t="s">
        <v>479</v>
      </c>
      <c r="C22" s="102" t="s">
        <v>480</v>
      </c>
      <c r="D22" s="96"/>
      <c r="E22" s="104"/>
      <c r="F22" s="104">
        <v>44643</v>
      </c>
      <c r="G22" s="104">
        <v>44662</v>
      </c>
      <c r="H22" s="104" t="s">
        <v>461</v>
      </c>
      <c r="I22" s="96">
        <v>22</v>
      </c>
      <c r="J22" s="96">
        <v>22</v>
      </c>
    </row>
    <row r="23" spans="1:10" ht="30" x14ac:dyDescent="0.25">
      <c r="A23" s="101" t="s">
        <v>21</v>
      </c>
      <c r="B23" s="101" t="s">
        <v>481</v>
      </c>
      <c r="C23" s="102" t="s">
        <v>482</v>
      </c>
      <c r="D23" s="96"/>
      <c r="E23" s="104"/>
      <c r="F23" s="104">
        <v>44643</v>
      </c>
      <c r="G23" s="104">
        <v>44662</v>
      </c>
      <c r="H23" s="104" t="s">
        <v>461</v>
      </c>
      <c r="I23" s="96">
        <v>23</v>
      </c>
      <c r="J23" s="96">
        <v>23</v>
      </c>
    </row>
    <row r="24" spans="1:10" x14ac:dyDescent="0.25">
      <c r="A24" s="101" t="s">
        <v>53</v>
      </c>
      <c r="B24" s="101" t="s">
        <v>483</v>
      </c>
      <c r="C24" s="102" t="s">
        <v>205</v>
      </c>
      <c r="D24" s="96">
        <v>2</v>
      </c>
      <c r="E24" s="104">
        <v>44663</v>
      </c>
      <c r="F24" s="104">
        <v>44664</v>
      </c>
      <c r="G24" s="104">
        <v>44669</v>
      </c>
      <c r="H24" s="104" t="s">
        <v>434</v>
      </c>
      <c r="I24" s="96">
        <v>24</v>
      </c>
      <c r="J24" s="96">
        <v>24</v>
      </c>
    </row>
    <row r="25" spans="1:10" x14ac:dyDescent="0.25">
      <c r="A25" s="101" t="s">
        <v>21</v>
      </c>
      <c r="B25" s="101" t="s">
        <v>484</v>
      </c>
      <c r="C25" s="102" t="s">
        <v>187</v>
      </c>
      <c r="D25" s="96">
        <v>2</v>
      </c>
      <c r="E25" s="104">
        <v>44663</v>
      </c>
      <c r="F25" s="104">
        <v>44664</v>
      </c>
      <c r="G25" s="104">
        <v>44669</v>
      </c>
      <c r="H25" s="104" t="s">
        <v>434</v>
      </c>
      <c r="I25" s="96">
        <v>25</v>
      </c>
      <c r="J25" s="96">
        <v>25</v>
      </c>
    </row>
    <row r="26" spans="1:10" x14ac:dyDescent="0.25">
      <c r="A26" s="101" t="s">
        <v>444</v>
      </c>
      <c r="B26" s="101"/>
      <c r="C26" s="102" t="s">
        <v>356</v>
      </c>
      <c r="D26" s="96">
        <v>3</v>
      </c>
      <c r="E26" s="104">
        <v>44728</v>
      </c>
      <c r="F26" s="104">
        <v>44741</v>
      </c>
      <c r="G26" s="104">
        <v>44742</v>
      </c>
      <c r="H26" s="104" t="s">
        <v>434</v>
      </c>
      <c r="I26" s="96">
        <v>26</v>
      </c>
      <c r="J26" s="96">
        <v>26</v>
      </c>
    </row>
    <row r="27" spans="1:10" x14ac:dyDescent="0.25">
      <c r="A27" s="101" t="s">
        <v>444</v>
      </c>
      <c r="B27" s="101"/>
      <c r="C27" s="122" t="s">
        <v>350</v>
      </c>
      <c r="D27" s="96">
        <v>2</v>
      </c>
      <c r="E27" s="104">
        <v>44728</v>
      </c>
      <c r="F27" s="104">
        <v>44743</v>
      </c>
      <c r="G27" s="104">
        <v>44743</v>
      </c>
      <c r="H27" s="104" t="s">
        <v>434</v>
      </c>
      <c r="I27" s="96">
        <v>27</v>
      </c>
      <c r="J27" s="96">
        <v>27</v>
      </c>
    </row>
    <row r="28" spans="1:10" x14ac:dyDescent="0.25">
      <c r="A28" s="101" t="s">
        <v>53</v>
      </c>
      <c r="B28" s="123" t="s">
        <v>485</v>
      </c>
      <c r="C28" s="102" t="s">
        <v>223</v>
      </c>
      <c r="D28" s="106">
        <v>1</v>
      </c>
      <c r="E28" s="104">
        <v>44637</v>
      </c>
      <c r="F28" s="104">
        <v>44714</v>
      </c>
      <c r="G28" s="104">
        <v>44760</v>
      </c>
      <c r="H28" s="104" t="s">
        <v>435</v>
      </c>
      <c r="I28" s="96">
        <v>28</v>
      </c>
      <c r="J28" s="96">
        <v>28</v>
      </c>
    </row>
    <row r="29" spans="1:10" ht="45" x14ac:dyDescent="0.25">
      <c r="A29" s="101" t="s">
        <v>38</v>
      </c>
      <c r="B29" s="101" t="s">
        <v>486</v>
      </c>
      <c r="C29" s="124" t="s">
        <v>267</v>
      </c>
      <c r="D29" s="96">
        <v>1</v>
      </c>
      <c r="E29" s="104">
        <v>44637</v>
      </c>
      <c r="F29" s="104">
        <v>44714</v>
      </c>
      <c r="G29" s="104">
        <v>44760</v>
      </c>
      <c r="H29" s="104" t="s">
        <v>435</v>
      </c>
      <c r="I29" s="96">
        <v>29</v>
      </c>
      <c r="J29" s="96">
        <v>29</v>
      </c>
    </row>
    <row r="30" spans="1:10" ht="30" x14ac:dyDescent="0.25">
      <c r="A30" s="101" t="s">
        <v>21</v>
      </c>
      <c r="B30" s="101" t="s">
        <v>487</v>
      </c>
      <c r="C30" s="102" t="s">
        <v>271</v>
      </c>
      <c r="D30" s="96">
        <v>1</v>
      </c>
      <c r="E30" s="104">
        <v>44637</v>
      </c>
      <c r="F30" s="104">
        <v>44643</v>
      </c>
      <c r="G30" s="104">
        <v>44760</v>
      </c>
      <c r="H30" s="104" t="s">
        <v>435</v>
      </c>
      <c r="I30" s="96">
        <v>30</v>
      </c>
      <c r="J30" s="96">
        <v>30</v>
      </c>
    </row>
    <row r="31" spans="1:10" x14ac:dyDescent="0.25">
      <c r="A31" s="101" t="s">
        <v>21</v>
      </c>
      <c r="B31" s="101" t="s">
        <v>488</v>
      </c>
      <c r="C31" s="102" t="s">
        <v>274</v>
      </c>
      <c r="D31" s="96">
        <v>1</v>
      </c>
      <c r="E31" s="104">
        <v>44637</v>
      </c>
      <c r="F31" s="104">
        <v>44643</v>
      </c>
      <c r="G31" s="104">
        <v>44760</v>
      </c>
      <c r="H31" s="104" t="s">
        <v>435</v>
      </c>
      <c r="I31" s="96">
        <v>31</v>
      </c>
      <c r="J31" s="96">
        <v>31</v>
      </c>
    </row>
    <row r="32" spans="1:10" ht="30" x14ac:dyDescent="0.25">
      <c r="A32" s="101" t="s">
        <v>21</v>
      </c>
      <c r="B32" s="101" t="s">
        <v>489</v>
      </c>
      <c r="C32" s="102" t="s">
        <v>277</v>
      </c>
      <c r="D32" s="96">
        <v>1</v>
      </c>
      <c r="E32" s="104">
        <v>44637</v>
      </c>
      <c r="F32" s="104">
        <v>44643</v>
      </c>
      <c r="G32" s="104">
        <v>44760</v>
      </c>
      <c r="H32" s="104" t="s">
        <v>435</v>
      </c>
      <c r="I32" s="96">
        <v>32</v>
      </c>
      <c r="J32" s="96">
        <v>32</v>
      </c>
    </row>
    <row r="33" spans="1:10" x14ac:dyDescent="0.25">
      <c r="A33" s="101" t="s">
        <v>21</v>
      </c>
      <c r="B33" s="101" t="s">
        <v>490</v>
      </c>
      <c r="C33" s="102" t="s">
        <v>279</v>
      </c>
      <c r="D33" s="96">
        <v>1</v>
      </c>
      <c r="E33" s="104">
        <v>44637</v>
      </c>
      <c r="F33" s="104">
        <v>44643</v>
      </c>
      <c r="G33" s="104">
        <v>44760</v>
      </c>
      <c r="H33" s="104" t="s">
        <v>435</v>
      </c>
      <c r="I33" s="96">
        <v>33</v>
      </c>
      <c r="J33" s="96">
        <v>33</v>
      </c>
    </row>
    <row r="34" spans="1:10" x14ac:dyDescent="0.25">
      <c r="A34" s="101" t="s">
        <v>21</v>
      </c>
      <c r="B34" s="101" t="s">
        <v>491</v>
      </c>
      <c r="C34" s="102" t="s">
        <v>281</v>
      </c>
      <c r="D34" s="96">
        <v>1</v>
      </c>
      <c r="E34" s="104">
        <v>44637</v>
      </c>
      <c r="F34" s="104">
        <v>44643</v>
      </c>
      <c r="G34" s="104">
        <v>44760</v>
      </c>
      <c r="H34" s="104" t="s">
        <v>435</v>
      </c>
      <c r="I34" s="96">
        <v>34</v>
      </c>
      <c r="J34" s="96">
        <v>34</v>
      </c>
    </row>
    <row r="35" spans="1:10" x14ac:dyDescent="0.25">
      <c r="A35" s="101" t="s">
        <v>21</v>
      </c>
      <c r="B35" s="101" t="s">
        <v>492</v>
      </c>
      <c r="C35" s="102" t="s">
        <v>283</v>
      </c>
      <c r="D35" s="96">
        <v>1</v>
      </c>
      <c r="E35" s="104">
        <v>44637</v>
      </c>
      <c r="F35" s="104">
        <v>44714</v>
      </c>
      <c r="G35" s="104">
        <v>44760</v>
      </c>
      <c r="H35" s="104" t="s">
        <v>435</v>
      </c>
      <c r="I35" s="96">
        <v>35</v>
      </c>
      <c r="J35" s="96">
        <v>35</v>
      </c>
    </row>
    <row r="36" spans="1:10" x14ac:dyDescent="0.25">
      <c r="A36" s="101" t="s">
        <v>21</v>
      </c>
      <c r="B36" s="101" t="s">
        <v>493</v>
      </c>
      <c r="C36" s="102" t="s">
        <v>286</v>
      </c>
      <c r="D36" s="96">
        <v>1</v>
      </c>
      <c r="E36" s="104">
        <v>44637</v>
      </c>
      <c r="F36" s="104">
        <v>44714</v>
      </c>
      <c r="G36" s="104">
        <v>44760</v>
      </c>
      <c r="H36" s="104" t="s">
        <v>435</v>
      </c>
      <c r="I36" s="96">
        <v>36</v>
      </c>
      <c r="J36" s="96">
        <v>36</v>
      </c>
    </row>
    <row r="37" spans="1:10" x14ac:dyDescent="0.25">
      <c r="A37" s="101" t="s">
        <v>21</v>
      </c>
      <c r="B37" s="101" t="s">
        <v>494</v>
      </c>
      <c r="C37" s="102" t="s">
        <v>289</v>
      </c>
      <c r="D37" s="96">
        <v>1</v>
      </c>
      <c r="E37" s="104">
        <v>44637</v>
      </c>
      <c r="F37" s="104">
        <v>44643</v>
      </c>
      <c r="G37" s="104">
        <v>44760</v>
      </c>
      <c r="H37" s="104" t="s">
        <v>435</v>
      </c>
      <c r="I37" s="96">
        <v>37</v>
      </c>
      <c r="J37" s="96">
        <v>37</v>
      </c>
    </row>
    <row r="38" spans="1:10" x14ac:dyDescent="0.25">
      <c r="A38" s="101" t="s">
        <v>21</v>
      </c>
      <c r="B38" s="101" t="s">
        <v>495</v>
      </c>
      <c r="C38" s="102" t="s">
        <v>292</v>
      </c>
      <c r="D38" s="96">
        <v>1</v>
      </c>
      <c r="E38" s="104">
        <v>44637</v>
      </c>
      <c r="F38" s="104">
        <v>44643</v>
      </c>
      <c r="G38" s="104">
        <v>44760</v>
      </c>
      <c r="H38" s="104" t="s">
        <v>435</v>
      </c>
      <c r="I38" s="96">
        <v>38</v>
      </c>
      <c r="J38" s="96">
        <v>38</v>
      </c>
    </row>
    <row r="39" spans="1:10" x14ac:dyDescent="0.25">
      <c r="A39" s="101" t="s">
        <v>21</v>
      </c>
      <c r="B39" s="101" t="s">
        <v>496</v>
      </c>
      <c r="C39" s="102" t="s">
        <v>294</v>
      </c>
      <c r="D39" s="96">
        <v>1</v>
      </c>
      <c r="E39" s="104">
        <v>44637</v>
      </c>
      <c r="F39" s="104">
        <v>44643</v>
      </c>
      <c r="G39" s="104">
        <v>44760</v>
      </c>
      <c r="H39" s="104" t="s">
        <v>435</v>
      </c>
      <c r="I39" s="96">
        <v>39</v>
      </c>
      <c r="J39" s="96">
        <v>39</v>
      </c>
    </row>
    <row r="40" spans="1:10" ht="30" x14ac:dyDescent="0.25">
      <c r="A40" s="101" t="s">
        <v>21</v>
      </c>
      <c r="B40" s="101" t="s">
        <v>497</v>
      </c>
      <c r="C40" s="102" t="s">
        <v>296</v>
      </c>
      <c r="D40" s="96">
        <v>1</v>
      </c>
      <c r="E40" s="104">
        <v>44637</v>
      </c>
      <c r="F40" s="104">
        <v>44643</v>
      </c>
      <c r="G40" s="104">
        <v>44760</v>
      </c>
      <c r="H40" s="104" t="s">
        <v>435</v>
      </c>
      <c r="I40" s="96">
        <v>40</v>
      </c>
      <c r="J40" s="96">
        <v>40</v>
      </c>
    </row>
    <row r="41" spans="1:10" ht="30" x14ac:dyDescent="0.25">
      <c r="A41" s="101" t="s">
        <v>21</v>
      </c>
      <c r="B41" s="101" t="s">
        <v>498</v>
      </c>
      <c r="C41" s="102" t="s">
        <v>298</v>
      </c>
      <c r="D41" s="96">
        <v>1</v>
      </c>
      <c r="E41" s="104">
        <v>44637</v>
      </c>
      <c r="F41" s="104">
        <v>44755</v>
      </c>
      <c r="G41" s="104">
        <v>44760</v>
      </c>
      <c r="H41" s="104" t="s">
        <v>435</v>
      </c>
      <c r="I41" s="96">
        <v>41</v>
      </c>
      <c r="J41" s="96">
        <v>41</v>
      </c>
    </row>
    <row r="42" spans="1:10" ht="30" x14ac:dyDescent="0.25">
      <c r="A42" s="101" t="s">
        <v>21</v>
      </c>
      <c r="B42" s="101" t="s">
        <v>499</v>
      </c>
      <c r="C42" s="102" t="s">
        <v>300</v>
      </c>
      <c r="D42" s="96">
        <v>1</v>
      </c>
      <c r="E42" s="104">
        <v>44637</v>
      </c>
      <c r="F42" s="104">
        <v>44756</v>
      </c>
      <c r="G42" s="104">
        <v>44760</v>
      </c>
      <c r="H42" s="104" t="s">
        <v>435</v>
      </c>
      <c r="I42" s="96">
        <v>42</v>
      </c>
      <c r="J42" s="96">
        <v>42</v>
      </c>
    </row>
    <row r="43" spans="1:10" ht="30" x14ac:dyDescent="0.25">
      <c r="A43" s="101" t="s">
        <v>21</v>
      </c>
      <c r="B43" s="101" t="s">
        <v>500</v>
      </c>
      <c r="C43" s="102" t="s">
        <v>302</v>
      </c>
      <c r="D43" s="96">
        <v>1</v>
      </c>
      <c r="E43" s="104">
        <v>44637</v>
      </c>
      <c r="F43" s="104">
        <v>44755</v>
      </c>
      <c r="G43" s="104">
        <v>44760</v>
      </c>
      <c r="H43" s="104" t="s">
        <v>435</v>
      </c>
      <c r="I43" s="96">
        <v>43</v>
      </c>
      <c r="J43" s="96">
        <v>43</v>
      </c>
    </row>
    <row r="44" spans="1:10" ht="30" x14ac:dyDescent="0.25">
      <c r="A44" s="101" t="s">
        <v>21</v>
      </c>
      <c r="B44" s="101" t="s">
        <v>501</v>
      </c>
      <c r="C44" s="102" t="s">
        <v>304</v>
      </c>
      <c r="D44" s="96">
        <v>1</v>
      </c>
      <c r="E44" s="104">
        <v>44637</v>
      </c>
      <c r="F44" s="104">
        <v>44755</v>
      </c>
      <c r="G44" s="104">
        <v>44760</v>
      </c>
      <c r="H44" s="104" t="s">
        <v>435</v>
      </c>
      <c r="I44" s="96">
        <v>44</v>
      </c>
      <c r="J44" s="96">
        <v>44</v>
      </c>
    </row>
    <row r="45" spans="1:10" ht="30" x14ac:dyDescent="0.25">
      <c r="A45" s="101" t="s">
        <v>21</v>
      </c>
      <c r="B45" s="101" t="s">
        <v>502</v>
      </c>
      <c r="C45" s="102" t="s">
        <v>306</v>
      </c>
      <c r="D45" s="96">
        <v>1</v>
      </c>
      <c r="E45" s="104">
        <v>44755</v>
      </c>
      <c r="F45" s="104">
        <v>44755</v>
      </c>
      <c r="G45" s="104">
        <v>44760</v>
      </c>
      <c r="H45" s="104" t="s">
        <v>435</v>
      </c>
      <c r="I45" s="96">
        <v>45</v>
      </c>
      <c r="J45" s="96">
        <v>45</v>
      </c>
    </row>
    <row r="46" spans="1:10" ht="30" x14ac:dyDescent="0.25">
      <c r="A46" s="101" t="s">
        <v>109</v>
      </c>
      <c r="B46" s="101" t="s">
        <v>503</v>
      </c>
      <c r="C46" s="102" t="s">
        <v>309</v>
      </c>
      <c r="D46" s="96">
        <v>1</v>
      </c>
      <c r="E46" s="104">
        <v>44754</v>
      </c>
      <c r="F46" s="104">
        <v>44763</v>
      </c>
      <c r="G46" s="104">
        <v>44769</v>
      </c>
      <c r="H46" s="104" t="s">
        <v>435</v>
      </c>
      <c r="I46" s="96">
        <v>46</v>
      </c>
      <c r="J46" s="96">
        <v>46</v>
      </c>
    </row>
    <row r="47" spans="1:10" x14ac:dyDescent="0.25">
      <c r="A47" s="101" t="s">
        <v>109</v>
      </c>
      <c r="B47" s="101" t="s">
        <v>504</v>
      </c>
      <c r="C47" s="102" t="s">
        <v>313</v>
      </c>
      <c r="D47" s="96">
        <v>1</v>
      </c>
      <c r="E47" s="104">
        <v>44727</v>
      </c>
      <c r="F47" s="104">
        <v>44775</v>
      </c>
      <c r="G47" s="104">
        <v>44775</v>
      </c>
      <c r="H47" s="104" t="s">
        <v>435</v>
      </c>
      <c r="I47" s="96">
        <v>47</v>
      </c>
      <c r="J47" s="96">
        <v>47</v>
      </c>
    </row>
    <row r="48" spans="1:10" x14ac:dyDescent="0.25">
      <c r="A48" s="101" t="s">
        <v>21</v>
      </c>
      <c r="B48" s="101" t="s">
        <v>484</v>
      </c>
      <c r="C48" s="102" t="s">
        <v>187</v>
      </c>
      <c r="D48" s="96">
        <v>3</v>
      </c>
      <c r="E48" s="104">
        <v>44783</v>
      </c>
      <c r="F48" s="104">
        <v>44783</v>
      </c>
      <c r="G48" s="104">
        <v>44784</v>
      </c>
      <c r="H48" s="104" t="s">
        <v>434</v>
      </c>
      <c r="I48" s="96">
        <v>48</v>
      </c>
      <c r="J48" s="96">
        <v>48</v>
      </c>
    </row>
    <row r="49" spans="1:10" ht="30" x14ac:dyDescent="0.25">
      <c r="A49" s="101" t="s">
        <v>53</v>
      </c>
      <c r="B49" s="101" t="s">
        <v>505</v>
      </c>
      <c r="C49" s="102" t="s">
        <v>506</v>
      </c>
      <c r="D49" s="96">
        <v>1</v>
      </c>
      <c r="E49" s="104">
        <v>44768</v>
      </c>
      <c r="F49" s="104">
        <v>44769</v>
      </c>
      <c r="G49" s="104">
        <v>44791</v>
      </c>
      <c r="H49" s="104" t="s">
        <v>435</v>
      </c>
      <c r="I49" s="96">
        <v>49</v>
      </c>
      <c r="J49" s="96">
        <v>49</v>
      </c>
    </row>
    <row r="50" spans="1:10" ht="30" x14ac:dyDescent="0.25">
      <c r="A50" s="113" t="s">
        <v>21</v>
      </c>
      <c r="B50" s="101" t="s">
        <v>507</v>
      </c>
      <c r="C50" s="102" t="s">
        <v>508</v>
      </c>
      <c r="D50" s="96">
        <v>1</v>
      </c>
      <c r="E50" s="104">
        <v>44768</v>
      </c>
      <c r="F50" s="104">
        <v>44769</v>
      </c>
      <c r="G50" s="104">
        <v>44791</v>
      </c>
      <c r="H50" s="104" t="s">
        <v>435</v>
      </c>
      <c r="I50" s="96">
        <v>50</v>
      </c>
      <c r="J50" s="96">
        <v>50</v>
      </c>
    </row>
    <row r="51" spans="1:10" x14ac:dyDescent="0.25">
      <c r="A51" s="113" t="s">
        <v>444</v>
      </c>
      <c r="B51" s="101"/>
      <c r="C51" s="102" t="s">
        <v>356</v>
      </c>
      <c r="D51" s="96">
        <v>4</v>
      </c>
      <c r="E51" s="104">
        <v>44768</v>
      </c>
      <c r="F51" s="104">
        <v>44792</v>
      </c>
      <c r="G51" s="104">
        <v>44795</v>
      </c>
      <c r="H51" s="104" t="s">
        <v>434</v>
      </c>
      <c r="I51" s="96">
        <v>51</v>
      </c>
      <c r="J51" s="96">
        <v>51</v>
      </c>
    </row>
    <row r="52" spans="1:10" x14ac:dyDescent="0.25">
      <c r="A52" s="113" t="s">
        <v>109</v>
      </c>
      <c r="B52" s="101" t="s">
        <v>509</v>
      </c>
      <c r="C52" s="102" t="s">
        <v>319</v>
      </c>
      <c r="D52" s="96">
        <v>1</v>
      </c>
      <c r="E52" s="104">
        <v>44810</v>
      </c>
      <c r="F52" s="104">
        <v>44811</v>
      </c>
      <c r="G52" s="104">
        <v>44824</v>
      </c>
      <c r="H52" s="104" t="s">
        <v>435</v>
      </c>
      <c r="I52" s="96">
        <v>52</v>
      </c>
      <c r="J52" s="96">
        <v>52</v>
      </c>
    </row>
    <row r="53" spans="1:10" x14ac:dyDescent="0.25">
      <c r="A53" s="113" t="s">
        <v>444</v>
      </c>
      <c r="B53" s="101"/>
      <c r="C53" s="102" t="s">
        <v>336</v>
      </c>
      <c r="D53" s="96">
        <v>4</v>
      </c>
      <c r="E53" s="104">
        <v>44768</v>
      </c>
      <c r="F53" s="104">
        <v>44820</v>
      </c>
      <c r="G53" s="104">
        <v>44826</v>
      </c>
      <c r="H53" s="104" t="s">
        <v>434</v>
      </c>
      <c r="I53" s="96">
        <v>53</v>
      </c>
      <c r="J53" s="96">
        <v>53</v>
      </c>
    </row>
    <row r="54" spans="1:10" x14ac:dyDescent="0.25">
      <c r="A54" s="113" t="s">
        <v>444</v>
      </c>
      <c r="B54" s="101"/>
      <c r="C54" s="102" t="s">
        <v>510</v>
      </c>
      <c r="D54" s="96">
        <v>3</v>
      </c>
      <c r="E54" s="104">
        <v>44833</v>
      </c>
      <c r="F54" s="104">
        <v>44839</v>
      </c>
      <c r="G54" s="104">
        <v>44839</v>
      </c>
      <c r="H54" s="104" t="s">
        <v>434</v>
      </c>
      <c r="I54" s="96">
        <v>54</v>
      </c>
      <c r="J54" s="96">
        <v>54</v>
      </c>
    </row>
  </sheetData>
  <autoFilter ref="A1:J45" xr:uid="{969C82A2-EA50-4912-A1C0-07CF3F223187}"/>
  <dataValidations count="2">
    <dataValidation type="list" allowBlank="1" showInputMessage="1" showErrorMessage="1" sqref="A2:A54" xr:uid="{4EBC7B68-5535-473C-ABA8-27DB590481E7}">
      <formula1>$O$2:$O$8</formula1>
    </dataValidation>
    <dataValidation type="list" allowBlank="1" showInputMessage="1" showErrorMessage="1" sqref="H2:H54" xr:uid="{7760D4B5-7678-48EA-82FF-946D57433CA8}">
      <formula1>$P$2:$P$4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D34C6-2DD5-4145-91CD-6B23F456551A}">
  <dimension ref="A1:P54"/>
  <sheetViews>
    <sheetView workbookViewId="0">
      <pane ySplit="1" topLeftCell="A2" activePane="bottomLeft" state="frozen"/>
      <selection pane="bottomLeft" activeCell="C1" sqref="C1"/>
    </sheetView>
  </sheetViews>
  <sheetFormatPr baseColWidth="10" defaultColWidth="9.140625" defaultRowHeight="15" x14ac:dyDescent="0.25"/>
  <cols>
    <col min="1" max="1" width="20.85546875" bestFit="1" customWidth="1"/>
    <col min="2" max="2" width="9.28515625" bestFit="1" customWidth="1"/>
    <col min="3" max="3" width="46.42578125" style="95" customWidth="1"/>
    <col min="4" max="4" width="8.85546875" bestFit="1" customWidth="1"/>
    <col min="5" max="5" width="19.140625" style="105" customWidth="1"/>
    <col min="6" max="6" width="17" style="105" bestFit="1" customWidth="1"/>
    <col min="7" max="7" width="17" style="105" customWidth="1"/>
    <col min="8" max="8" width="13.42578125" style="105" customWidth="1"/>
    <col min="9" max="10" width="11.42578125" bestFit="1" customWidth="1"/>
    <col min="15" max="15" width="20.7109375" bestFit="1" customWidth="1"/>
    <col min="16" max="16" width="23" customWidth="1"/>
    <col min="18" max="18" width="19" customWidth="1"/>
  </cols>
  <sheetData>
    <row r="1" spans="1:16" ht="45" x14ac:dyDescent="0.25">
      <c r="A1" s="99" t="s">
        <v>5</v>
      </c>
      <c r="B1" s="99" t="s">
        <v>446</v>
      </c>
      <c r="C1" s="100" t="s">
        <v>447</v>
      </c>
      <c r="D1" s="99" t="s">
        <v>448</v>
      </c>
      <c r="E1" s="103" t="s">
        <v>449</v>
      </c>
      <c r="F1" s="103" t="s">
        <v>450</v>
      </c>
      <c r="G1" s="103" t="s">
        <v>451</v>
      </c>
      <c r="H1" s="103" t="s">
        <v>452</v>
      </c>
      <c r="I1" s="100" t="s">
        <v>453</v>
      </c>
      <c r="J1" s="100" t="s">
        <v>454</v>
      </c>
      <c r="O1" s="97" t="s">
        <v>455</v>
      </c>
      <c r="P1" s="97" t="s">
        <v>456</v>
      </c>
    </row>
    <row r="2" spans="1:16" ht="30" x14ac:dyDescent="0.25">
      <c r="A2" s="101" t="s">
        <v>21</v>
      </c>
      <c r="B2" s="101" t="s">
        <v>511</v>
      </c>
      <c r="C2" s="102" t="s">
        <v>325</v>
      </c>
      <c r="D2" s="96">
        <v>1</v>
      </c>
      <c r="E2" s="104">
        <v>44945</v>
      </c>
      <c r="F2" s="104">
        <v>44945</v>
      </c>
      <c r="G2" s="104">
        <v>44946</v>
      </c>
      <c r="H2" s="104" t="s">
        <v>435</v>
      </c>
      <c r="I2" s="96">
        <v>1</v>
      </c>
      <c r="J2" s="96">
        <v>1</v>
      </c>
      <c r="O2" s="98" t="s">
        <v>109</v>
      </c>
      <c r="P2" s="98" t="s">
        <v>434</v>
      </c>
    </row>
    <row r="3" spans="1:16" ht="30" x14ac:dyDescent="0.25">
      <c r="A3" s="101" t="s">
        <v>21</v>
      </c>
      <c r="B3" s="101" t="s">
        <v>512</v>
      </c>
      <c r="C3" s="102" t="s">
        <v>329</v>
      </c>
      <c r="D3" s="96">
        <v>1</v>
      </c>
      <c r="E3" s="104">
        <v>44945</v>
      </c>
      <c r="F3" s="104">
        <v>44945</v>
      </c>
      <c r="G3" s="104">
        <v>44946</v>
      </c>
      <c r="H3" s="104" t="s">
        <v>435</v>
      </c>
      <c r="I3" s="96">
        <v>2</v>
      </c>
      <c r="J3" s="96">
        <v>2</v>
      </c>
      <c r="O3" s="98" t="s">
        <v>241</v>
      </c>
      <c r="P3" s="98" t="s">
        <v>435</v>
      </c>
    </row>
    <row r="4" spans="1:16" ht="30" x14ac:dyDescent="0.25">
      <c r="A4" s="101" t="s">
        <v>21</v>
      </c>
      <c r="B4" s="101" t="s">
        <v>513</v>
      </c>
      <c r="C4" s="102" t="s">
        <v>330</v>
      </c>
      <c r="D4" s="96">
        <v>1</v>
      </c>
      <c r="E4" s="104">
        <v>44952</v>
      </c>
      <c r="F4" s="104">
        <v>44952</v>
      </c>
      <c r="G4" s="104">
        <v>44952</v>
      </c>
      <c r="H4" s="104" t="s">
        <v>435</v>
      </c>
      <c r="I4" s="96">
        <v>3</v>
      </c>
      <c r="J4" s="96">
        <v>3</v>
      </c>
      <c r="O4" s="98" t="s">
        <v>53</v>
      </c>
      <c r="P4" s="98" t="s">
        <v>461</v>
      </c>
    </row>
    <row r="5" spans="1:16" ht="30" x14ac:dyDescent="0.25">
      <c r="A5" s="101" t="s">
        <v>21</v>
      </c>
      <c r="B5" s="101" t="s">
        <v>514</v>
      </c>
      <c r="C5" s="102" t="s">
        <v>332</v>
      </c>
      <c r="D5" s="96">
        <v>1</v>
      </c>
      <c r="E5" s="104">
        <v>44952</v>
      </c>
      <c r="F5" s="104">
        <v>44952</v>
      </c>
      <c r="G5" s="104">
        <v>44952</v>
      </c>
      <c r="H5" s="104" t="s">
        <v>435</v>
      </c>
      <c r="I5" s="96">
        <v>4</v>
      </c>
      <c r="J5" s="96">
        <v>4</v>
      </c>
      <c r="O5" s="98" t="s">
        <v>38</v>
      </c>
    </row>
    <row r="6" spans="1:16" x14ac:dyDescent="0.25">
      <c r="A6" s="101" t="s">
        <v>444</v>
      </c>
      <c r="B6" s="101"/>
      <c r="C6" s="102" t="s">
        <v>515</v>
      </c>
      <c r="D6" s="96">
        <v>5</v>
      </c>
      <c r="E6" s="104">
        <v>44915</v>
      </c>
      <c r="F6" s="104">
        <v>44966</v>
      </c>
      <c r="G6" s="104">
        <v>44967</v>
      </c>
      <c r="H6" s="104" t="s">
        <v>434</v>
      </c>
      <c r="I6" s="96">
        <v>5</v>
      </c>
      <c r="J6" s="96">
        <v>5</v>
      </c>
      <c r="O6" s="98" t="s">
        <v>388</v>
      </c>
    </row>
    <row r="7" spans="1:16" x14ac:dyDescent="0.25">
      <c r="A7" s="101"/>
      <c r="B7" s="101"/>
      <c r="C7" s="102"/>
      <c r="D7" s="96"/>
      <c r="E7" s="104"/>
      <c r="F7" s="104"/>
      <c r="G7" s="104"/>
      <c r="H7" s="104"/>
      <c r="I7" s="96"/>
      <c r="J7" s="96"/>
      <c r="O7" s="98" t="s">
        <v>21</v>
      </c>
    </row>
    <row r="8" spans="1:16" ht="15.75" customHeight="1" x14ac:dyDescent="0.25">
      <c r="A8" s="101"/>
      <c r="B8" s="101"/>
      <c r="C8" s="102"/>
      <c r="D8" s="96"/>
      <c r="E8" s="104"/>
      <c r="F8" s="104"/>
      <c r="G8" s="104"/>
      <c r="H8" s="104"/>
      <c r="I8" s="96"/>
      <c r="J8" s="96"/>
      <c r="O8" s="98" t="s">
        <v>444</v>
      </c>
    </row>
    <row r="9" spans="1:16" x14ac:dyDescent="0.25">
      <c r="A9" s="101"/>
      <c r="B9" s="101"/>
      <c r="C9" s="102"/>
      <c r="D9" s="96"/>
      <c r="E9" s="104"/>
      <c r="F9" s="104"/>
      <c r="G9" s="104"/>
      <c r="H9" s="104"/>
      <c r="I9" s="96"/>
      <c r="J9" s="96"/>
    </row>
    <row r="10" spans="1:16" x14ac:dyDescent="0.25">
      <c r="A10" s="101"/>
      <c r="B10" s="101"/>
      <c r="C10" s="102"/>
      <c r="D10" s="96"/>
      <c r="E10" s="104"/>
      <c r="F10" s="104"/>
      <c r="G10" s="104"/>
      <c r="H10" s="104"/>
      <c r="I10" s="96"/>
      <c r="J10" s="96"/>
    </row>
    <row r="11" spans="1:16" x14ac:dyDescent="0.25">
      <c r="A11" s="101"/>
      <c r="B11" s="101"/>
      <c r="C11" s="102"/>
      <c r="D11" s="96"/>
      <c r="E11" s="104"/>
      <c r="F11" s="104"/>
      <c r="G11" s="104"/>
      <c r="H11" s="104"/>
      <c r="I11" s="96"/>
      <c r="J11" s="96"/>
    </row>
    <row r="12" spans="1:16" x14ac:dyDescent="0.25">
      <c r="A12" s="101"/>
      <c r="B12" s="101"/>
      <c r="C12" s="102"/>
      <c r="D12" s="96"/>
      <c r="E12" s="104"/>
      <c r="F12" s="104"/>
      <c r="G12" s="104"/>
      <c r="H12" s="104"/>
      <c r="I12" s="96"/>
      <c r="J12" s="96"/>
    </row>
    <row r="13" spans="1:16" x14ac:dyDescent="0.25">
      <c r="A13" s="101"/>
      <c r="B13" s="101"/>
      <c r="C13" s="102"/>
      <c r="D13" s="96"/>
      <c r="E13" s="104"/>
      <c r="F13" s="104"/>
      <c r="G13" s="104"/>
      <c r="H13" s="104"/>
      <c r="I13" s="96"/>
      <c r="J13" s="96"/>
    </row>
    <row r="14" spans="1:16" x14ac:dyDescent="0.25">
      <c r="A14" s="101"/>
      <c r="B14" s="101"/>
      <c r="C14" s="102"/>
      <c r="D14" s="96"/>
      <c r="E14" s="104"/>
      <c r="F14" s="104"/>
      <c r="G14" s="104"/>
      <c r="H14" s="104"/>
      <c r="I14" s="96"/>
      <c r="J14" s="96"/>
    </row>
    <row r="15" spans="1:16" x14ac:dyDescent="0.25">
      <c r="A15" s="101"/>
      <c r="B15" s="101"/>
      <c r="C15" s="102"/>
      <c r="D15" s="96"/>
      <c r="E15" s="104"/>
      <c r="F15" s="104"/>
      <c r="G15" s="104"/>
      <c r="H15" s="104"/>
      <c r="I15" s="96"/>
      <c r="J15" s="96"/>
    </row>
    <row r="16" spans="1:16" x14ac:dyDescent="0.25">
      <c r="A16" s="101"/>
      <c r="B16" s="101"/>
      <c r="C16" s="102"/>
      <c r="D16" s="96"/>
      <c r="E16" s="104"/>
      <c r="F16" s="104"/>
      <c r="G16" s="104"/>
      <c r="H16" s="104"/>
      <c r="I16" s="96"/>
      <c r="J16" s="96"/>
    </row>
    <row r="17" spans="1:10" x14ac:dyDescent="0.25">
      <c r="A17" s="101"/>
      <c r="B17" s="101"/>
      <c r="C17" s="102"/>
      <c r="D17" s="96"/>
      <c r="E17" s="104"/>
      <c r="F17" s="104"/>
      <c r="G17" s="104"/>
      <c r="H17" s="104"/>
      <c r="I17" s="96"/>
      <c r="J17" s="96"/>
    </row>
    <row r="18" spans="1:10" x14ac:dyDescent="0.25">
      <c r="A18" s="101"/>
      <c r="B18" s="101"/>
      <c r="C18" s="102"/>
      <c r="D18" s="96"/>
      <c r="E18" s="104"/>
      <c r="F18" s="104"/>
      <c r="G18" s="104"/>
      <c r="H18" s="104"/>
      <c r="I18" s="96"/>
      <c r="J18" s="96"/>
    </row>
    <row r="19" spans="1:10" x14ac:dyDescent="0.25">
      <c r="A19" s="101"/>
      <c r="B19" s="101"/>
      <c r="C19" s="102"/>
      <c r="D19" s="96"/>
      <c r="E19" s="104"/>
      <c r="F19" s="104"/>
      <c r="G19" s="104"/>
      <c r="H19" s="104"/>
      <c r="I19" s="96"/>
      <c r="J19" s="96"/>
    </row>
    <row r="20" spans="1:10" x14ac:dyDescent="0.25">
      <c r="A20" s="101"/>
      <c r="B20" s="101"/>
      <c r="C20" s="102"/>
      <c r="D20" s="96"/>
      <c r="E20" s="104"/>
      <c r="F20" s="104"/>
      <c r="G20" s="104"/>
      <c r="H20" s="104"/>
      <c r="I20" s="96"/>
      <c r="J20" s="96"/>
    </row>
    <row r="21" spans="1:10" x14ac:dyDescent="0.25">
      <c r="A21" s="101"/>
      <c r="B21" s="101"/>
      <c r="C21" s="102"/>
      <c r="D21" s="96"/>
      <c r="E21" s="104"/>
      <c r="F21" s="104"/>
      <c r="G21" s="104"/>
      <c r="H21" s="104"/>
      <c r="I21" s="96"/>
      <c r="J21" s="96"/>
    </row>
    <row r="22" spans="1:10" x14ac:dyDescent="0.25">
      <c r="A22" s="101"/>
      <c r="B22" s="101"/>
      <c r="C22" s="102"/>
      <c r="D22" s="96"/>
      <c r="E22" s="104"/>
      <c r="F22" s="104"/>
      <c r="G22" s="104"/>
      <c r="H22" s="104"/>
      <c r="I22" s="96"/>
      <c r="J22" s="96"/>
    </row>
    <row r="23" spans="1:10" x14ac:dyDescent="0.25">
      <c r="A23" s="101"/>
      <c r="B23" s="101"/>
      <c r="C23" s="102"/>
      <c r="D23" s="96"/>
      <c r="E23" s="104"/>
      <c r="F23" s="104"/>
      <c r="G23" s="104"/>
      <c r="H23" s="104"/>
      <c r="I23" s="96"/>
      <c r="J23" s="96"/>
    </row>
    <row r="24" spans="1:10" x14ac:dyDescent="0.25">
      <c r="A24" s="101"/>
      <c r="B24" s="101"/>
      <c r="C24" s="102"/>
      <c r="D24" s="96"/>
      <c r="E24" s="104"/>
      <c r="F24" s="104"/>
      <c r="G24" s="104"/>
      <c r="H24" s="104"/>
      <c r="I24" s="96"/>
      <c r="J24" s="96"/>
    </row>
    <row r="25" spans="1:10" x14ac:dyDescent="0.25">
      <c r="A25" s="101"/>
      <c r="B25" s="101"/>
      <c r="C25" s="102"/>
      <c r="D25" s="96"/>
      <c r="E25" s="104"/>
      <c r="F25" s="104"/>
      <c r="G25" s="104"/>
      <c r="H25" s="104"/>
      <c r="I25" s="96"/>
      <c r="J25" s="96"/>
    </row>
    <row r="26" spans="1:10" x14ac:dyDescent="0.25">
      <c r="A26" s="101"/>
      <c r="B26" s="101"/>
      <c r="C26" s="102"/>
      <c r="D26" s="96"/>
      <c r="E26" s="104"/>
      <c r="F26" s="104"/>
      <c r="G26" s="104"/>
      <c r="H26" s="104"/>
      <c r="I26" s="96"/>
      <c r="J26" s="96"/>
    </row>
    <row r="27" spans="1:10" x14ac:dyDescent="0.25">
      <c r="A27" s="101"/>
      <c r="B27" s="101"/>
      <c r="C27" s="122"/>
      <c r="D27" s="96"/>
      <c r="E27" s="104"/>
      <c r="F27" s="104"/>
      <c r="G27" s="104"/>
      <c r="H27" s="104"/>
      <c r="I27" s="96"/>
      <c r="J27" s="96"/>
    </row>
    <row r="28" spans="1:10" x14ac:dyDescent="0.25">
      <c r="A28" s="101"/>
      <c r="B28" s="123"/>
      <c r="C28" s="102"/>
      <c r="D28" s="106"/>
      <c r="E28" s="104"/>
      <c r="F28" s="104"/>
      <c r="G28" s="104"/>
      <c r="H28" s="104"/>
      <c r="I28" s="96"/>
      <c r="J28" s="96"/>
    </row>
    <row r="29" spans="1:10" x14ac:dyDescent="0.25">
      <c r="A29" s="101"/>
      <c r="B29" s="101"/>
      <c r="C29" s="124"/>
      <c r="D29" s="96"/>
      <c r="E29" s="104"/>
      <c r="F29" s="104"/>
      <c r="G29" s="104"/>
      <c r="H29" s="104"/>
      <c r="I29" s="96"/>
      <c r="J29" s="96"/>
    </row>
    <row r="30" spans="1:10" x14ac:dyDescent="0.25">
      <c r="A30" s="101"/>
      <c r="B30" s="101"/>
      <c r="C30" s="102"/>
      <c r="D30" s="96"/>
      <c r="E30" s="104"/>
      <c r="F30" s="104"/>
      <c r="G30" s="104"/>
      <c r="H30" s="104"/>
      <c r="I30" s="96"/>
      <c r="J30" s="96"/>
    </row>
    <row r="31" spans="1:10" x14ac:dyDescent="0.25">
      <c r="A31" s="101"/>
      <c r="B31" s="101"/>
      <c r="C31" s="102"/>
      <c r="D31" s="96"/>
      <c r="E31" s="104"/>
      <c r="F31" s="104"/>
      <c r="G31" s="104"/>
      <c r="H31" s="104"/>
      <c r="I31" s="96"/>
      <c r="J31" s="96"/>
    </row>
    <row r="32" spans="1:10" x14ac:dyDescent="0.25">
      <c r="A32" s="101"/>
      <c r="B32" s="101"/>
      <c r="C32" s="102"/>
      <c r="D32" s="96"/>
      <c r="E32" s="104"/>
      <c r="F32" s="104"/>
      <c r="G32" s="104"/>
      <c r="H32" s="104"/>
      <c r="I32" s="96"/>
      <c r="J32" s="96"/>
    </row>
    <row r="33" spans="1:10" x14ac:dyDescent="0.25">
      <c r="A33" s="101"/>
      <c r="B33" s="101"/>
      <c r="C33" s="102"/>
      <c r="D33" s="96"/>
      <c r="E33" s="104"/>
      <c r="F33" s="104"/>
      <c r="G33" s="104"/>
      <c r="H33" s="104"/>
      <c r="I33" s="96"/>
      <c r="J33" s="96"/>
    </row>
    <row r="34" spans="1:10" x14ac:dyDescent="0.25">
      <c r="A34" s="101"/>
      <c r="B34" s="101"/>
      <c r="C34" s="102"/>
      <c r="D34" s="96"/>
      <c r="E34" s="104"/>
      <c r="F34" s="104"/>
      <c r="G34" s="104"/>
      <c r="H34" s="104"/>
      <c r="I34" s="96"/>
      <c r="J34" s="96"/>
    </row>
    <row r="35" spans="1:10" x14ac:dyDescent="0.25">
      <c r="A35" s="101"/>
      <c r="B35" s="101"/>
      <c r="C35" s="102"/>
      <c r="D35" s="96"/>
      <c r="E35" s="104"/>
      <c r="F35" s="104"/>
      <c r="G35" s="104"/>
      <c r="H35" s="104"/>
      <c r="I35" s="96"/>
      <c r="J35" s="96"/>
    </row>
    <row r="36" spans="1:10" x14ac:dyDescent="0.25">
      <c r="A36" s="101"/>
      <c r="B36" s="101"/>
      <c r="C36" s="102"/>
      <c r="D36" s="96"/>
      <c r="E36" s="104"/>
      <c r="F36" s="104"/>
      <c r="G36" s="104"/>
      <c r="H36" s="104"/>
      <c r="I36" s="96"/>
      <c r="J36" s="96"/>
    </row>
    <row r="37" spans="1:10" x14ac:dyDescent="0.25">
      <c r="A37" s="101"/>
      <c r="B37" s="101"/>
      <c r="C37" s="102"/>
      <c r="D37" s="96"/>
      <c r="E37" s="104"/>
      <c r="F37" s="104"/>
      <c r="G37" s="104"/>
      <c r="H37" s="104"/>
      <c r="I37" s="96"/>
      <c r="J37" s="96"/>
    </row>
    <row r="38" spans="1:10" x14ac:dyDescent="0.25">
      <c r="A38" s="101"/>
      <c r="B38" s="101"/>
      <c r="C38" s="102"/>
      <c r="D38" s="96"/>
      <c r="E38" s="104"/>
      <c r="F38" s="104"/>
      <c r="G38" s="104"/>
      <c r="H38" s="104"/>
      <c r="I38" s="96"/>
      <c r="J38" s="96"/>
    </row>
    <row r="39" spans="1:10" x14ac:dyDescent="0.25">
      <c r="A39" s="101"/>
      <c r="B39" s="101"/>
      <c r="C39" s="102"/>
      <c r="D39" s="96"/>
      <c r="E39" s="104"/>
      <c r="F39" s="104"/>
      <c r="G39" s="104"/>
      <c r="H39" s="104"/>
      <c r="I39" s="96"/>
      <c r="J39" s="96"/>
    </row>
    <row r="40" spans="1:10" x14ac:dyDescent="0.25">
      <c r="A40" s="101"/>
      <c r="B40" s="101"/>
      <c r="C40" s="102"/>
      <c r="D40" s="96"/>
      <c r="E40" s="104"/>
      <c r="F40" s="104"/>
      <c r="G40" s="104"/>
      <c r="H40" s="104"/>
      <c r="I40" s="96"/>
      <c r="J40" s="96"/>
    </row>
    <row r="41" spans="1:10" x14ac:dyDescent="0.25">
      <c r="A41" s="101"/>
      <c r="B41" s="101"/>
      <c r="C41" s="102"/>
      <c r="D41" s="96"/>
      <c r="E41" s="104"/>
      <c r="F41" s="104"/>
      <c r="G41" s="104"/>
      <c r="H41" s="104"/>
      <c r="I41" s="96"/>
      <c r="J41" s="96"/>
    </row>
    <row r="42" spans="1:10" x14ac:dyDescent="0.25">
      <c r="A42" s="101"/>
      <c r="B42" s="101"/>
      <c r="C42" s="102"/>
      <c r="D42" s="96"/>
      <c r="E42" s="104"/>
      <c r="F42" s="104"/>
      <c r="G42" s="104"/>
      <c r="H42" s="104"/>
      <c r="I42" s="96"/>
      <c r="J42" s="96"/>
    </row>
    <row r="43" spans="1:10" x14ac:dyDescent="0.25">
      <c r="A43" s="101"/>
      <c r="B43" s="101"/>
      <c r="C43" s="102"/>
      <c r="D43" s="96"/>
      <c r="E43" s="104"/>
      <c r="F43" s="104"/>
      <c r="G43" s="104"/>
      <c r="H43" s="104"/>
      <c r="I43" s="96"/>
      <c r="J43" s="96"/>
    </row>
    <row r="44" spans="1:10" x14ac:dyDescent="0.25">
      <c r="A44" s="101"/>
      <c r="B44" s="101"/>
      <c r="C44" s="102"/>
      <c r="D44" s="96"/>
      <c r="E44" s="104"/>
      <c r="F44" s="104"/>
      <c r="G44" s="104"/>
      <c r="H44" s="104"/>
      <c r="I44" s="96"/>
      <c r="J44" s="96"/>
    </row>
    <row r="45" spans="1:10" x14ac:dyDescent="0.25">
      <c r="A45" s="101"/>
      <c r="B45" s="101"/>
      <c r="C45" s="102"/>
      <c r="D45" s="96"/>
      <c r="E45" s="104"/>
      <c r="F45" s="104"/>
      <c r="G45" s="104"/>
      <c r="H45" s="104"/>
      <c r="I45" s="96"/>
      <c r="J45" s="96"/>
    </row>
    <row r="46" spans="1:10" x14ac:dyDescent="0.25">
      <c r="A46" s="101"/>
      <c r="B46" s="101"/>
      <c r="C46" s="102"/>
      <c r="D46" s="96"/>
      <c r="E46" s="104"/>
      <c r="F46" s="104"/>
      <c r="G46" s="104"/>
      <c r="H46" s="104"/>
      <c r="I46" s="96"/>
      <c r="J46" s="96"/>
    </row>
    <row r="47" spans="1:10" x14ac:dyDescent="0.25">
      <c r="A47" s="101"/>
      <c r="B47" s="101"/>
      <c r="C47" s="102"/>
      <c r="D47" s="96"/>
      <c r="E47" s="104"/>
      <c r="F47" s="104"/>
      <c r="G47" s="104"/>
      <c r="H47" s="104"/>
      <c r="I47" s="96"/>
      <c r="J47" s="96"/>
    </row>
    <row r="48" spans="1:10" x14ac:dyDescent="0.25">
      <c r="A48" s="101"/>
      <c r="B48" s="101"/>
      <c r="C48" s="102"/>
      <c r="D48" s="96"/>
      <c r="E48" s="104"/>
      <c r="F48" s="104"/>
      <c r="G48" s="104"/>
      <c r="H48" s="104"/>
      <c r="I48" s="96"/>
      <c r="J48" s="96"/>
    </row>
    <row r="49" spans="1:10" x14ac:dyDescent="0.25">
      <c r="A49" s="101"/>
      <c r="B49" s="101"/>
      <c r="C49" s="102"/>
      <c r="D49" s="96"/>
      <c r="E49" s="104"/>
      <c r="F49" s="104"/>
      <c r="G49" s="104"/>
      <c r="H49" s="104"/>
      <c r="I49" s="96"/>
      <c r="J49" s="96"/>
    </row>
    <row r="50" spans="1:10" x14ac:dyDescent="0.25">
      <c r="A50" s="113"/>
      <c r="B50" s="101"/>
      <c r="C50" s="102"/>
      <c r="D50" s="96"/>
      <c r="E50" s="104"/>
      <c r="F50" s="104"/>
      <c r="G50" s="104"/>
      <c r="H50" s="104"/>
      <c r="I50" s="96"/>
      <c r="J50" s="96"/>
    </row>
    <row r="51" spans="1:10" x14ac:dyDescent="0.25">
      <c r="A51" s="113"/>
      <c r="B51" s="101"/>
      <c r="C51" s="102"/>
      <c r="D51" s="96"/>
      <c r="E51" s="104"/>
      <c r="F51" s="104"/>
      <c r="G51" s="104"/>
      <c r="H51" s="104"/>
      <c r="I51" s="96"/>
      <c r="J51" s="96"/>
    </row>
    <row r="52" spans="1:10" x14ac:dyDescent="0.25">
      <c r="A52" s="113"/>
      <c r="B52" s="101"/>
      <c r="C52" s="102"/>
      <c r="D52" s="96"/>
      <c r="E52" s="104"/>
      <c r="F52" s="104"/>
      <c r="G52" s="104"/>
      <c r="H52" s="104"/>
      <c r="I52" s="96"/>
      <c r="J52" s="96"/>
    </row>
    <row r="53" spans="1:10" x14ac:dyDescent="0.25">
      <c r="A53" s="113"/>
      <c r="B53" s="101"/>
      <c r="C53" s="102"/>
      <c r="D53" s="96"/>
      <c r="E53" s="104"/>
      <c r="F53" s="104"/>
      <c r="G53" s="104"/>
      <c r="H53" s="104"/>
      <c r="I53" s="96"/>
      <c r="J53" s="96"/>
    </row>
    <row r="54" spans="1:10" x14ac:dyDescent="0.25">
      <c r="A54" s="113"/>
      <c r="B54" s="101"/>
      <c r="C54" s="102"/>
      <c r="D54" s="96"/>
      <c r="E54" s="104"/>
      <c r="F54" s="104"/>
      <c r="G54" s="104"/>
      <c r="H54" s="104"/>
      <c r="I54" s="96"/>
      <c r="J54" s="96"/>
    </row>
  </sheetData>
  <autoFilter ref="A1:J45" xr:uid="{969C82A2-EA50-4912-A1C0-07CF3F223187}"/>
  <dataValidations count="2">
    <dataValidation type="list" allowBlank="1" showInputMessage="1" showErrorMessage="1" sqref="H2:H54" xr:uid="{92999F99-253C-4705-9DAB-171354D8E9FC}">
      <formula1>$P$2:$P$4</formula1>
    </dataValidation>
    <dataValidation type="list" allowBlank="1" showInputMessage="1" showErrorMessage="1" sqref="A2:A54" xr:uid="{FFEB1BB1-FA7C-4C5E-A25B-EDBC387F3DDA}">
      <formula1>$O$2:$O$8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24"/>
  <sheetViews>
    <sheetView workbookViewId="0">
      <selection activeCell="A5" sqref="A5"/>
    </sheetView>
  </sheetViews>
  <sheetFormatPr baseColWidth="10" defaultColWidth="11.42578125" defaultRowHeight="15" x14ac:dyDescent="0.25"/>
  <cols>
    <col min="1" max="1" width="19.28515625" style="1" customWidth="1"/>
    <col min="2" max="2" width="31.7109375" style="1" customWidth="1"/>
    <col min="3" max="4" width="15.42578125" style="1" customWidth="1"/>
    <col min="5" max="5" width="16.42578125" style="1" bestFit="1" customWidth="1"/>
    <col min="6" max="6" width="13.85546875" style="1" customWidth="1"/>
    <col min="7" max="7" width="25" style="1" customWidth="1"/>
    <col min="8" max="16384" width="11.42578125" style="1"/>
  </cols>
  <sheetData>
    <row r="3" spans="1:7" ht="45" x14ac:dyDescent="0.25">
      <c r="A3" s="10" t="s">
        <v>374</v>
      </c>
      <c r="B3" s="11" t="s">
        <v>375</v>
      </c>
      <c r="C3" s="11" t="s">
        <v>376</v>
      </c>
      <c r="D3" s="11" t="s">
        <v>377</v>
      </c>
      <c r="E3" s="11" t="s">
        <v>378</v>
      </c>
      <c r="F3" s="12" t="s">
        <v>379</v>
      </c>
      <c r="G3" s="13" t="s">
        <v>380</v>
      </c>
    </row>
    <row r="4" spans="1:7" ht="16.5" x14ac:dyDescent="0.25">
      <c r="A4" s="3" t="s">
        <v>57</v>
      </c>
      <c r="B4" s="3" t="s">
        <v>75</v>
      </c>
      <c r="C4" s="3" t="s">
        <v>381</v>
      </c>
      <c r="D4" s="15" t="s">
        <v>76</v>
      </c>
      <c r="E4" s="3" t="s">
        <v>109</v>
      </c>
      <c r="F4" s="4" t="s">
        <v>110</v>
      </c>
      <c r="G4" s="22" t="s">
        <v>148</v>
      </c>
    </row>
    <row r="5" spans="1:7" ht="33" x14ac:dyDescent="0.25">
      <c r="A5" s="2" t="s">
        <v>153</v>
      </c>
      <c r="B5" s="3" t="s">
        <v>164</v>
      </c>
      <c r="C5" s="3" t="s">
        <v>382</v>
      </c>
      <c r="D5" s="15" t="s">
        <v>165</v>
      </c>
      <c r="E5" s="3" t="s">
        <v>241</v>
      </c>
      <c r="F5" s="4" t="s">
        <v>242</v>
      </c>
      <c r="G5" s="22" t="s">
        <v>85</v>
      </c>
    </row>
    <row r="6" spans="1:7" ht="33" x14ac:dyDescent="0.25">
      <c r="A6" s="2" t="s">
        <v>18</v>
      </c>
      <c r="B6" s="3" t="s">
        <v>58</v>
      </c>
      <c r="C6" s="3" t="s">
        <v>383</v>
      </c>
      <c r="D6" s="15" t="s">
        <v>59</v>
      </c>
      <c r="E6" s="3" t="s">
        <v>53</v>
      </c>
      <c r="F6" s="21" t="s">
        <v>54</v>
      </c>
      <c r="G6" s="22" t="s">
        <v>340</v>
      </c>
    </row>
    <row r="7" spans="1:7" ht="49.5" x14ac:dyDescent="0.25">
      <c r="A7" s="2" t="s">
        <v>208</v>
      </c>
      <c r="B7" s="3" t="s">
        <v>154</v>
      </c>
      <c r="C7" s="3" t="s">
        <v>384</v>
      </c>
      <c r="D7" s="15" t="s">
        <v>155</v>
      </c>
      <c r="E7" s="3" t="s">
        <v>38</v>
      </c>
      <c r="F7" s="4" t="s">
        <v>39</v>
      </c>
      <c r="G7" s="22" t="s">
        <v>385</v>
      </c>
    </row>
    <row r="8" spans="1:7" ht="49.5" x14ac:dyDescent="0.25">
      <c r="A8" s="1" t="s">
        <v>386</v>
      </c>
      <c r="B8" s="3" t="s">
        <v>216</v>
      </c>
      <c r="C8" s="3" t="s">
        <v>387</v>
      </c>
      <c r="D8" s="15" t="s">
        <v>217</v>
      </c>
      <c r="E8" s="3" t="s">
        <v>388</v>
      </c>
      <c r="F8" s="4" t="s">
        <v>389</v>
      </c>
      <c r="G8" s="22" t="s">
        <v>524</v>
      </c>
    </row>
    <row r="9" spans="1:7" ht="33" x14ac:dyDescent="0.25">
      <c r="A9" s="1" t="s">
        <v>386</v>
      </c>
      <c r="B9" s="3" t="s">
        <v>390</v>
      </c>
      <c r="C9" s="3" t="s">
        <v>391</v>
      </c>
      <c r="D9" s="15" t="s">
        <v>392</v>
      </c>
      <c r="E9" s="3" t="s">
        <v>21</v>
      </c>
      <c r="F9" s="4" t="s">
        <v>22</v>
      </c>
      <c r="G9" s="22" t="s">
        <v>393</v>
      </c>
    </row>
    <row r="10" spans="1:7" ht="33" x14ac:dyDescent="0.25">
      <c r="A10" s="1" t="s">
        <v>386</v>
      </c>
      <c r="B10" s="3" t="s">
        <v>228</v>
      </c>
      <c r="C10" s="3" t="s">
        <v>394</v>
      </c>
      <c r="D10" s="15" t="s">
        <v>229</v>
      </c>
      <c r="E10" s="1" t="s">
        <v>386</v>
      </c>
      <c r="F10" s="1" t="s">
        <v>386</v>
      </c>
      <c r="G10" s="22" t="s">
        <v>395</v>
      </c>
    </row>
    <row r="11" spans="1:7" ht="33" x14ac:dyDescent="0.25">
      <c r="A11" s="1" t="s">
        <v>386</v>
      </c>
      <c r="B11" s="3" t="s">
        <v>19</v>
      </c>
      <c r="C11" s="3" t="s">
        <v>396</v>
      </c>
      <c r="D11" s="15" t="s">
        <v>20</v>
      </c>
      <c r="E11" s="1" t="s">
        <v>386</v>
      </c>
      <c r="F11" s="1" t="s">
        <v>386</v>
      </c>
      <c r="G11" s="22" t="s">
        <v>161</v>
      </c>
    </row>
    <row r="12" spans="1:7" ht="33" x14ac:dyDescent="0.25">
      <c r="A12" s="1" t="s">
        <v>386</v>
      </c>
      <c r="B12" s="3" t="s">
        <v>813</v>
      </c>
      <c r="C12" s="3" t="s">
        <v>397</v>
      </c>
      <c r="D12" s="15" t="s">
        <v>398</v>
      </c>
      <c r="E12" s="1" t="s">
        <v>386</v>
      </c>
      <c r="F12" s="1" t="s">
        <v>386</v>
      </c>
      <c r="G12" s="22" t="s">
        <v>399</v>
      </c>
    </row>
    <row r="13" spans="1:7" ht="16.5" x14ac:dyDescent="0.25">
      <c r="A13" s="1" t="s">
        <v>386</v>
      </c>
      <c r="B13" s="3" t="s">
        <v>654</v>
      </c>
      <c r="C13" s="3" t="s">
        <v>400</v>
      </c>
      <c r="D13" s="15" t="s">
        <v>401</v>
      </c>
      <c r="E13" s="1" t="s">
        <v>386</v>
      </c>
      <c r="F13" s="1" t="s">
        <v>386</v>
      </c>
      <c r="G13" s="22" t="s">
        <v>402</v>
      </c>
    </row>
    <row r="14" spans="1:7" ht="33" x14ac:dyDescent="0.25">
      <c r="A14" s="1" t="s">
        <v>386</v>
      </c>
      <c r="B14" s="3" t="s">
        <v>403</v>
      </c>
      <c r="C14" s="3" t="s">
        <v>404</v>
      </c>
      <c r="D14" s="15" t="s">
        <v>405</v>
      </c>
      <c r="E14" s="1" t="s">
        <v>386</v>
      </c>
      <c r="F14" s="1" t="s">
        <v>386</v>
      </c>
      <c r="G14" s="22" t="s">
        <v>883</v>
      </c>
    </row>
    <row r="15" spans="1:7" ht="16.5" x14ac:dyDescent="0.25">
      <c r="A15" s="1" t="s">
        <v>386</v>
      </c>
      <c r="B15" s="3" t="s">
        <v>209</v>
      </c>
      <c r="C15" s="3" t="s">
        <v>406</v>
      </c>
      <c r="D15" s="15" t="s">
        <v>210</v>
      </c>
      <c r="E15" s="1" t="s">
        <v>386</v>
      </c>
      <c r="F15" s="1" t="s">
        <v>386</v>
      </c>
      <c r="G15" s="22" t="s">
        <v>771</v>
      </c>
    </row>
    <row r="16" spans="1:7" ht="49.5" x14ac:dyDescent="0.25">
      <c r="A16" s="1" t="s">
        <v>386</v>
      </c>
      <c r="B16" s="3" t="s">
        <v>407</v>
      </c>
      <c r="C16" s="3" t="s">
        <v>408</v>
      </c>
      <c r="D16" s="15" t="s">
        <v>409</v>
      </c>
      <c r="E16" s="1" t="s">
        <v>386</v>
      </c>
      <c r="F16" s="1" t="s">
        <v>386</v>
      </c>
      <c r="G16" s="22" t="s">
        <v>37</v>
      </c>
    </row>
    <row r="17" spans="1:7" ht="33" x14ac:dyDescent="0.25">
      <c r="A17" s="1" t="s">
        <v>386</v>
      </c>
      <c r="B17" s="1" t="s">
        <v>386</v>
      </c>
      <c r="C17" s="1" t="s">
        <v>386</v>
      </c>
      <c r="E17" s="1" t="s">
        <v>386</v>
      </c>
      <c r="F17" s="1" t="s">
        <v>386</v>
      </c>
      <c r="G17" s="22" t="s">
        <v>410</v>
      </c>
    </row>
    <row r="18" spans="1:7" ht="49.5" x14ac:dyDescent="0.25">
      <c r="A18" s="1" t="s">
        <v>386</v>
      </c>
      <c r="B18" s="1" t="s">
        <v>386</v>
      </c>
      <c r="C18" s="1" t="s">
        <v>386</v>
      </c>
      <c r="E18" s="1" t="s">
        <v>386</v>
      </c>
      <c r="F18" s="1" t="s">
        <v>386</v>
      </c>
      <c r="G18" s="22" t="s">
        <v>411</v>
      </c>
    </row>
    <row r="19" spans="1:7" ht="66" x14ac:dyDescent="0.25">
      <c r="A19" s="1" t="s">
        <v>386</v>
      </c>
      <c r="B19" s="1" t="s">
        <v>386</v>
      </c>
      <c r="C19" s="1" t="s">
        <v>386</v>
      </c>
      <c r="E19" s="1" t="s">
        <v>386</v>
      </c>
      <c r="F19" s="1" t="s">
        <v>386</v>
      </c>
      <c r="G19" s="22" t="s">
        <v>412</v>
      </c>
    </row>
    <row r="20" spans="1:7" ht="16.5" x14ac:dyDescent="0.25">
      <c r="A20" s="1" t="s">
        <v>386</v>
      </c>
      <c r="B20" s="1" t="s">
        <v>386</v>
      </c>
      <c r="C20" s="1" t="s">
        <v>386</v>
      </c>
      <c r="E20" s="1" t="s">
        <v>386</v>
      </c>
      <c r="F20" s="1" t="s">
        <v>386</v>
      </c>
      <c r="G20" s="22" t="s">
        <v>413</v>
      </c>
    </row>
    <row r="21" spans="1:7" ht="16.5" x14ac:dyDescent="0.25">
      <c r="A21" s="1" t="s">
        <v>386</v>
      </c>
      <c r="B21" s="1" t="s">
        <v>386</v>
      </c>
      <c r="C21" s="1" t="s">
        <v>386</v>
      </c>
      <c r="E21" s="1" t="s">
        <v>386</v>
      </c>
      <c r="F21" s="1" t="s">
        <v>386</v>
      </c>
      <c r="G21" s="22" t="s">
        <v>414</v>
      </c>
    </row>
    <row r="22" spans="1:7" ht="33" x14ac:dyDescent="0.25">
      <c r="A22" s="1" t="s">
        <v>386</v>
      </c>
      <c r="B22" s="1" t="s">
        <v>386</v>
      </c>
      <c r="C22" s="1" t="s">
        <v>386</v>
      </c>
      <c r="E22" s="1" t="s">
        <v>386</v>
      </c>
      <c r="F22" s="1" t="s">
        <v>386</v>
      </c>
      <c r="G22" s="22" t="s">
        <v>657</v>
      </c>
    </row>
    <row r="23" spans="1:7" ht="16.5" x14ac:dyDescent="0.25">
      <c r="A23" s="1" t="s">
        <v>386</v>
      </c>
      <c r="B23" s="1" t="s">
        <v>386</v>
      </c>
      <c r="C23" s="1" t="s">
        <v>386</v>
      </c>
      <c r="E23" s="1" t="s">
        <v>386</v>
      </c>
      <c r="F23" s="1" t="s">
        <v>386</v>
      </c>
      <c r="G23" s="22" t="s">
        <v>586</v>
      </c>
    </row>
    <row r="24" spans="1:7" ht="16.5" x14ac:dyDescent="0.25">
      <c r="G24" s="22" t="s">
        <v>658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LMD</vt:lpstr>
      <vt:lpstr>DOC. INTERES</vt:lpstr>
      <vt:lpstr>PLANTILLAS</vt:lpstr>
      <vt:lpstr>CONVENCIONES</vt:lpstr>
      <vt:lpstr>2023</vt:lpstr>
      <vt:lpstr>Semestres</vt:lpstr>
      <vt:lpstr>Doc gestionados 2022</vt:lpstr>
      <vt:lpstr>Doc gestionados 2023</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cp:keywords/>
  <dc:description/>
  <cp:lastModifiedBy>Diana Carolina Ramírez García</cp:lastModifiedBy>
  <cp:revision/>
  <dcterms:created xsi:type="dcterms:W3CDTF">2020-09-04T21:20:49Z</dcterms:created>
  <dcterms:modified xsi:type="dcterms:W3CDTF">2024-01-19T00:48:17Z</dcterms:modified>
  <cp:category/>
  <cp:contentStatus/>
</cp:coreProperties>
</file>